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530" windowHeight="5010" activeTab="0"/>
  </bookViews>
  <sheets>
    <sheet name="A and B constant" sheetId="1" r:id="rId1"/>
    <sheet name="plot of y vs t" sheetId="2" r:id="rId2"/>
    <sheet name="Exact solution" sheetId="3" r:id="rId3"/>
    <sheet name="A = A(t)" sheetId="4" r:id="rId4"/>
  </sheets>
  <definedNames/>
  <calcPr fullCalcOnLoad="1"/>
</workbook>
</file>

<file path=xl/sharedStrings.xml><?xml version="1.0" encoding="utf-8"?>
<sst xmlns="http://schemas.openxmlformats.org/spreadsheetml/2006/main" count="44" uniqueCount="25">
  <si>
    <t>Simple Runge-Kutta solution of an ODE</t>
  </si>
  <si>
    <t>J. M. Cimbala, September 2001</t>
  </si>
  <si>
    <t>The equation to be solved is dy/dt = B - Ay, where in general A and B can be functions of time.</t>
  </si>
  <si>
    <t xml:space="preserve">tstart = </t>
  </si>
  <si>
    <t xml:space="preserve">deltat = </t>
  </si>
  <si>
    <t xml:space="preserve">y(tstart) = </t>
  </si>
  <si>
    <t>A(t)</t>
  </si>
  <si>
    <t>B(t)</t>
  </si>
  <si>
    <t>The data are plotted on a separate sheet called "plot of y vs t".</t>
  </si>
  <si>
    <r>
      <t>t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</t>
    </r>
  </si>
  <si>
    <r>
      <t>y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</t>
    </r>
  </si>
  <si>
    <r>
      <t>D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</t>
    </r>
  </si>
  <si>
    <r>
      <t>y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</t>
    </r>
  </si>
  <si>
    <r>
      <t>D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</t>
    </r>
  </si>
  <si>
    <r>
      <t>y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</t>
    </r>
  </si>
  <si>
    <r>
      <t>D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</t>
    </r>
  </si>
  <si>
    <r>
      <t>y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</t>
    </r>
  </si>
  <si>
    <r>
      <t>D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</t>
    </r>
  </si>
  <si>
    <r>
      <t>y</t>
    </r>
    <r>
      <rPr>
        <b/>
        <vertAlign val="subscript"/>
        <sz val="10"/>
        <rFont val="Arial"/>
        <family val="2"/>
      </rPr>
      <t>i+1</t>
    </r>
    <r>
      <rPr>
        <b/>
        <sz val="10"/>
        <rFont val="Arial"/>
        <family val="2"/>
      </rPr>
      <t xml:space="preserve"> </t>
    </r>
  </si>
  <si>
    <t>This case is for A and B constant</t>
  </si>
  <si>
    <t>Exact solution:</t>
  </si>
  <si>
    <t>t</t>
  </si>
  <si>
    <t>y</t>
  </si>
  <si>
    <r>
      <t>y</t>
    </r>
    <r>
      <rPr>
        <vertAlign val="subscript"/>
        <sz val="10"/>
        <rFont val="Arial"/>
        <family val="2"/>
      </rPr>
      <t>ss</t>
    </r>
    <r>
      <rPr>
        <sz val="10"/>
        <rFont val="Arial"/>
        <family val="0"/>
      </rPr>
      <t xml:space="preserve"> = </t>
    </r>
  </si>
  <si>
    <r>
      <t>This case is for B = constant, but A = 3.82 + 2.0sin(10</t>
    </r>
    <r>
      <rPr>
        <sz val="10"/>
        <rFont val="Symbol"/>
        <family val="1"/>
      </rPr>
      <t>p</t>
    </r>
    <r>
      <rPr>
        <sz val="10"/>
        <rFont val="Arial"/>
        <family val="0"/>
      </rPr>
      <t>t)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</si>
</sst>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solution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 and B constant'!$A$13:$A$201</c:f>
              <c:numCache>
                <c:ptCount val="189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</c:numCache>
            </c:numRef>
          </c:xVal>
          <c:yVal>
            <c:numRef>
              <c:f>'A and B constant'!$B$13:$B$201</c:f>
              <c:numCache>
                <c:ptCount val="189"/>
                <c:pt idx="0">
                  <c:v>7.6</c:v>
                </c:pt>
                <c:pt idx="1">
                  <c:v>7.4132692669489355</c:v>
                </c:pt>
                <c:pt idx="2">
                  <c:v>7.233537123676314</c:v>
                </c:pt>
                <c:pt idx="3">
                  <c:v>7.060541265964255</c:v>
                </c:pt>
                <c:pt idx="4">
                  <c:v>6.894029220647263</c:v>
                </c:pt>
                <c:pt idx="5">
                  <c:v>6.7337579771484934</c:v>
                </c:pt>
                <c:pt idx="6">
                  <c:v>6.579493632825886</c:v>
                </c:pt>
                <c:pt idx="7">
                  <c:v>6.431011051610582</c:v>
                </c:pt>
                <c:pt idx="8">
                  <c:v>6.288093535439423</c:v>
                </c:pt>
                <c:pt idx="9">
                  <c:v>6.15053250800203</c:v>
                </c:pt>
                <c:pt idx="10">
                  <c:v>6.018127210340903</c:v>
                </c:pt>
                <c:pt idx="11">
                  <c:v>5.890684407860305</c:v>
                </c:pt>
                <c:pt idx="12">
                  <c:v>5.768018108316333</c:v>
                </c:pt>
                <c:pt idx="13">
                  <c:v>5.649949290376598</c:v>
                </c:pt>
                <c:pt idx="14">
                  <c:v>5.536305642353374</c:v>
                </c:pt>
                <c:pt idx="15">
                  <c:v>5.426921310728928</c:v>
                </c:pt>
                <c:pt idx="16">
                  <c:v>5.321636658106006</c:v>
                </c:pt>
                <c:pt idx="17">
                  <c:v>5.220298030230237</c:v>
                </c:pt>
                <c:pt idx="18">
                  <c:v>5.122757531744442</c:v>
                </c:pt>
                <c:pt idx="19">
                  <c:v>5.0288728103475755</c:v>
                </c:pt>
                <c:pt idx="20">
                  <c:v>4.938506849043298</c:v>
                </c:pt>
                <c:pt idx="21">
                  <c:v>4.851527766174989</c:v>
                </c:pt>
                <c:pt idx="22">
                  <c:v>4.767808622955361</c:v>
                </c:pt>
                <c:pt idx="23">
                  <c:v>4.6872272382097835</c:v>
                </c:pt>
                <c:pt idx="24">
                  <c:v>4.609666010062954</c:v>
                </c:pt>
                <c:pt idx="25">
                  <c:v>4.53501174430867</c:v>
                </c:pt>
                <c:pt idx="26">
                  <c:v>4.463155489212236</c:v>
                </c:pt>
                <c:pt idx="27">
                  <c:v>4.393992376504406</c:v>
                </c:pt>
                <c:pt idx="28">
                  <c:v>4.327421468334808</c:v>
                </c:pt>
                <c:pt idx="29">
                  <c:v>4.263345609961484</c:v>
                </c:pt>
                <c:pt idx="30">
                  <c:v>4.201671287961576</c:v>
                </c:pt>
                <c:pt idx="31">
                  <c:v>4.1423084937561985</c:v>
                </c:pt>
                <c:pt idx="32">
                  <c:v>4.085170592250364</c:v>
                </c:pt>
                <c:pt idx="33">
                  <c:v>4.030174195396209</c:v>
                </c:pt>
                <c:pt idx="34">
                  <c:v>3.977239040495029</c:v>
                </c:pt>
                <c:pt idx="35">
                  <c:v>3.926287873060499</c:v>
                </c:pt>
                <c:pt idx="36">
                  <c:v>3.877246334072131</c:v>
                </c:pt>
                <c:pt idx="37">
                  <c:v>3.830042851454426</c:v>
                </c:pt>
                <c:pt idx="38">
                  <c:v>3.7846085356233403</c:v>
                </c:pt>
                <c:pt idx="39">
                  <c:v>3.7408770789476304</c:v>
                </c:pt>
                <c:pt idx="40">
                  <c:v>3.6987846589783384</c:v>
                </c:pt>
                <c:pt idx="41">
                  <c:v>3.658269845305201</c:v>
                </c:pt>
                <c:pt idx="42">
                  <c:v>3.6192735099040405</c:v>
                </c:pt>
                <c:pt idx="43">
                  <c:v>3.5817387408442953</c:v>
                </c:pt>
                <c:pt idx="44">
                  <c:v>3.5456107592307595</c:v>
                </c:pt>
                <c:pt idx="45">
                  <c:v>3.5108368392583094</c:v>
                </c:pt>
                <c:pt idx="46">
                  <c:v>3.477366231262945</c:v>
                </c:pt>
                <c:pt idx="47">
                  <c:v>3.4451500876568497</c:v>
                </c:pt>
                <c:pt idx="48">
                  <c:v>3.4141413916393675</c:v>
                </c:pt>
                <c:pt idx="49">
                  <c:v>3.384294888579867</c:v>
                </c:pt>
                <c:pt idx="50">
                  <c:v>3.355567019972347</c:v>
                </c:pt>
                <c:pt idx="51">
                  <c:v>3.327915859865393</c:v>
                </c:pt>
                <c:pt idx="52">
                  <c:v>3.3013010536747154</c:v>
                </c:pt>
                <c:pt idx="53">
                  <c:v>3.2756837592889654</c:v>
                </c:pt>
                <c:pt idx="54">
                  <c:v>3.251026590382884</c:v>
                </c:pt>
                <c:pt idx="55">
                  <c:v>3.2272935618550456</c:v>
                </c:pt>
                <c:pt idx="56">
                  <c:v>3.2044500373105764</c:v>
                </c:pt>
                <c:pt idx="57">
                  <c:v>3.1824626785121968</c:v>
                </c:pt>
                <c:pt idx="58">
                  <c:v>3.161299396725817</c:v>
                </c:pt>
                <c:pt idx="59">
                  <c:v>3.140929305889681</c:v>
                </c:pt>
                <c:pt idx="60">
                  <c:v>3.1213226775387093</c:v>
                </c:pt>
                <c:pt idx="61">
                  <c:v>3.1024508974182603</c:v>
                </c:pt>
                <c:pt idx="62">
                  <c:v>3.0842864237239898</c:v>
                </c:pt>
                <c:pt idx="63">
                  <c:v>3.0668027469068604</c:v>
                </c:pt>
                <c:pt idx="64">
                  <c:v>3.049974350984647</c:v>
                </c:pt>
                <c:pt idx="65">
                  <c:v>3.0337766763034653</c:v>
                </c:pt>
                <c:pt idx="66">
                  <c:v>3.018186083694988</c:v>
                </c:pt>
                <c:pt idx="67">
                  <c:v>3.0031798199770297</c:v>
                </c:pt>
                <c:pt idx="68">
                  <c:v>2.9887359847471573</c:v>
                </c:pt>
                <c:pt idx="69">
                  <c:v>2.9748334984208618</c:v>
                </c:pt>
                <c:pt idx="70">
                  <c:v>2.961452071467645</c:v>
                </c:pt>
                <c:pt idx="71">
                  <c:v>2.948572174800127</c:v>
                </c:pt>
                <c:pt idx="72">
                  <c:v>2.9361750112729537</c:v>
                </c:pt>
                <c:pt idx="73">
                  <c:v>2.9242424882499187</c:v>
                </c:pt>
                <c:pt idx="74">
                  <c:v>2.9127571911992534</c:v>
                </c:pt>
                <c:pt idx="75">
                  <c:v>2.9017023582785564</c:v>
                </c:pt>
                <c:pt idx="76">
                  <c:v>2.891061855872269</c:v>
                </c:pt>
                <c:pt idx="77">
                  <c:v>2.880820155045997</c:v>
                </c:pt>
                <c:pt idx="78">
                  <c:v>2.8709623088833114</c:v>
                </c:pt>
                <c:pt idx="79">
                  <c:v>2.8614739306719605</c:v>
                </c:pt>
                <c:pt idx="80">
                  <c:v>2.852341172907651</c:v>
                </c:pt>
                <c:pt idx="81">
                  <c:v>2.8435507070847583</c:v>
                </c:pt>
                <c:pt idx="82">
                  <c:v>2.835089704244475</c:v>
                </c:pt>
                <c:pt idx="83">
                  <c:v>2.8269458162520045</c:v>
                </c:pt>
                <c:pt idx="84">
                  <c:v>2.819107157775477</c:v>
                </c:pt>
                <c:pt idx="85">
                  <c:v>2.811562288940291</c:v>
                </c:pt>
                <c:pt idx="86">
                  <c:v>2.8043001986335607</c:v>
                </c:pt>
                <c:pt idx="87">
                  <c:v>2.7973102884343057</c:v>
                </c:pt>
                <c:pt idx="88">
                  <c:v>2.7905823571459316</c:v>
                </c:pt>
                <c:pt idx="89">
                  <c:v>2.784106585908426</c:v>
                </c:pt>
                <c:pt idx="90">
                  <c:v>2.7778735238685437</c:v>
                </c:pt>
                <c:pt idx="91">
                  <c:v>2.771874074387065</c:v>
                </c:pt>
                <c:pt idx="92">
                  <c:v>2.766099481763005</c:v>
                </c:pt>
                <c:pt idx="93">
                  <c:v>2.7605413184553895</c:v>
                </c:pt>
                <c:pt idx="94">
                  <c:v>2.7551914727839555</c:v>
                </c:pt>
                <c:pt idx="95">
                  <c:v>2.7500421370908232</c:v>
                </c:pt>
                <c:pt idx="96">
                  <c:v>2.745085796345865</c:v>
                </c:pt>
                <c:pt idx="97">
                  <c:v>2.7403152171791394</c:v>
                </c:pt>
                <c:pt idx="98">
                  <c:v>2.7357234373243857</c:v>
                </c:pt>
                <c:pt idx="99">
                  <c:v>2.7313037554581703</c:v>
                </c:pt>
                <c:pt idx="100">
                  <c:v>2.727049721419859</c:v>
                </c:pt>
              </c:numCache>
            </c:numRef>
          </c:yVal>
          <c:smooth val="1"/>
        </c:ser>
        <c:ser>
          <c:idx val="1"/>
          <c:order val="1"/>
          <c:tx>
            <c:v>non-constant 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 = A(t)'!$A$13:$A$113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</c:numCache>
            </c:numRef>
          </c:xVal>
          <c:yVal>
            <c:numRef>
              <c:f>'A = A(t)'!$L$13:$L$113</c:f>
              <c:numCache>
                <c:ptCount val="101"/>
                <c:pt idx="0">
                  <c:v>7.4132692669489355</c:v>
                </c:pt>
                <c:pt idx="1">
                  <c:v>7.189273141112263</c:v>
                </c:pt>
                <c:pt idx="2">
                  <c:v>6.9364943835709925</c:v>
                </c:pt>
                <c:pt idx="3">
                  <c:v>6.66668804851438</c:v>
                </c:pt>
                <c:pt idx="4">
                  <c:v>6.393114387353201</c:v>
                </c:pt>
                <c:pt idx="5">
                  <c:v>6.128801271648541</c:v>
                </c:pt>
                <c:pt idx="6">
                  <c:v>5.885142065716245</c:v>
                </c:pt>
                <c:pt idx="7">
                  <c:v>5.670981882002189</c:v>
                </c:pt>
                <c:pt idx="8">
                  <c:v>5.492187084930869</c:v>
                </c:pt>
                <c:pt idx="9">
                  <c:v>5.351585020690463</c:v>
                </c:pt>
                <c:pt idx="10">
                  <c:v>5.2491239407103185</c:v>
                </c:pt>
                <c:pt idx="11">
                  <c:v>5.182127108729619</c:v>
                </c:pt>
                <c:pt idx="12">
                  <c:v>5.145574840668504</c:v>
                </c:pt>
                <c:pt idx="13">
                  <c:v>5.132416435096003</c:v>
                </c:pt>
                <c:pt idx="14">
                  <c:v>5.13396756714694</c:v>
                </c:pt>
                <c:pt idx="15">
                  <c:v>5.1404700057396475</c:v>
                </c:pt>
                <c:pt idx="16">
                  <c:v>5.141868151153742</c:v>
                </c:pt>
                <c:pt idx="17">
                  <c:v>5.128790473561173</c:v>
                </c:pt>
                <c:pt idx="18">
                  <c:v>5.093630169339515</c:v>
                </c:pt>
                <c:pt idx="19">
                  <c:v>5.031533328361063</c:v>
                </c:pt>
                <c:pt idx="20">
                  <c:v>4.941067651954348</c:v>
                </c:pt>
                <c:pt idx="21">
                  <c:v>4.824389649042886</c:v>
                </c:pt>
                <c:pt idx="22">
                  <c:v>4.686847968540347</c:v>
                </c:pt>
                <c:pt idx="23">
                  <c:v>4.536111295244189</c:v>
                </c:pt>
                <c:pt idx="24">
                  <c:v>4.381029193345298</c:v>
                </c:pt>
                <c:pt idx="25">
                  <c:v>4.230476875841852</c:v>
                </c:pt>
                <c:pt idx="26">
                  <c:v>4.092392565204702</c:v>
                </c:pt>
                <c:pt idx="27">
                  <c:v>3.973119326932793</c:v>
                </c:pt>
                <c:pt idx="28">
                  <c:v>3.877058718973048</c:v>
                </c:pt>
                <c:pt idx="29">
                  <c:v>3.8065692796361077</c:v>
                </c:pt>
                <c:pt idx="30">
                  <c:v>3.7620147434594315</c:v>
                </c:pt>
                <c:pt idx="31">
                  <c:v>3.741880378197821</c:v>
                </c:pt>
                <c:pt idx="32">
                  <c:v>3.7429152463042765</c:v>
                </c:pt>
                <c:pt idx="33">
                  <c:v>3.7603053598712957</c:v>
                </c:pt>
                <c:pt idx="34">
                  <c:v>3.7879212857959836</c:v>
                </c:pt>
                <c:pt idx="35">
                  <c:v>3.8187001808257457</c:v>
                </c:pt>
                <c:pt idx="36">
                  <c:v>3.8452068314162755</c:v>
                </c:pt>
                <c:pt idx="37">
                  <c:v>3.8603691368549637</c:v>
                </c:pt>
                <c:pt idx="38">
                  <c:v>3.858311720138576</c:v>
                </c:pt>
                <c:pt idx="39">
                  <c:v>3.8351428004050288</c:v>
                </c:pt>
                <c:pt idx="40">
                  <c:v>3.789517340620224</c:v>
                </c:pt>
                <c:pt idx="41">
                  <c:v>3.7228280672350116</c:v>
                </c:pt>
                <c:pt idx="42">
                  <c:v>3.6389637612379797</c:v>
                </c:pt>
                <c:pt idx="43">
                  <c:v>3.5436896785489402</c:v>
                </c:pt>
                <c:pt idx="44">
                  <c:v>3.443800887394347</c:v>
                </c:pt>
                <c:pt idx="45">
                  <c:v>3.3462382944310307</c:v>
                </c:pt>
                <c:pt idx="46">
                  <c:v>3.2573307187368603</c:v>
                </c:pt>
                <c:pt idx="47">
                  <c:v>3.1822557735583277</c:v>
                </c:pt>
                <c:pt idx="48">
                  <c:v>3.124732710696667</c:v>
                </c:pt>
                <c:pt idx="49">
                  <c:v>3.0869016979808968</c:v>
                </c:pt>
                <c:pt idx="50">
                  <c:v>3.069320001778404</c:v>
                </c:pt>
                <c:pt idx="51">
                  <c:v>3.071014150749995</c:v>
                </c:pt>
                <c:pt idx="52">
                  <c:v>3.089557088624465</c:v>
                </c:pt>
                <c:pt idx="53">
                  <c:v>3.121176687567008</c:v>
                </c:pt>
                <c:pt idx="54">
                  <c:v>3.1609335818164994</c:v>
                </c:pt>
                <c:pt idx="55">
                  <c:v>3.2030204384617793</c:v>
                </c:pt>
                <c:pt idx="56">
                  <c:v>3.241222618566443</c:v>
                </c:pt>
                <c:pt idx="57">
                  <c:v>3.2695390943828513</c:v>
                </c:pt>
                <c:pt idx="58">
                  <c:v>3.2829009865859082</c:v>
                </c:pt>
                <c:pt idx="59">
                  <c:v>3.2778646736580797</c:v>
                </c:pt>
                <c:pt idx="60">
                  <c:v>3.253125764993566</c:v>
                </c:pt>
                <c:pt idx="61">
                  <c:v>3.209721217538474</c:v>
                </c:pt>
                <c:pt idx="62">
                  <c:v>3.1508598065110545</c:v>
                </c:pt>
                <c:pt idx="63">
                  <c:v>3.081420171584546</c:v>
                </c:pt>
                <c:pt idx="64">
                  <c:v>3.0072403977631916</c:v>
                </c:pt>
                <c:pt idx="65">
                  <c:v>2.934360392749657</c:v>
                </c:pt>
                <c:pt idx="66">
                  <c:v>2.8683593163031653</c:v>
                </c:pt>
                <c:pt idx="67">
                  <c:v>2.813871914577162</c:v>
                </c:pt>
                <c:pt idx="68">
                  <c:v>2.7742996215016658</c:v>
                </c:pt>
                <c:pt idx="69">
                  <c:v>2.751680888041434</c:v>
                </c:pt>
                <c:pt idx="70">
                  <c:v>2.746663127596222</c:v>
                </c:pt>
                <c:pt idx="71">
                  <c:v>2.7585249878939218</c:v>
                </c:pt>
                <c:pt idx="72">
                  <c:v>2.7852231761613746</c:v>
                </c:pt>
                <c:pt idx="73">
                  <c:v>2.8234708624795277</c:v>
                </c:pt>
                <c:pt idx="74">
                  <c:v>2.8688830138769505</c:v>
                </c:pt>
                <c:pt idx="75">
                  <c:v>2.916237113549629</c:v>
                </c:pt>
                <c:pt idx="76">
                  <c:v>2.9598870656205962</c:v>
                </c:pt>
                <c:pt idx="77">
                  <c:v>2.9943307476089975</c:v>
                </c:pt>
                <c:pt idx="78">
                  <c:v>3.0148749464164384</c:v>
                </c:pt>
                <c:pt idx="79">
                  <c:v>3.018284792930371</c:v>
                </c:pt>
                <c:pt idx="80">
                  <c:v>3.003274829631553</c:v>
                </c:pt>
                <c:pt idx="81">
                  <c:v>2.9707162962036047</c:v>
                </c:pt>
                <c:pt idx="82">
                  <c:v>2.9235012215072835</c:v>
                </c:pt>
                <c:pt idx="83">
                  <c:v>2.866095259798869</c:v>
                </c:pt>
                <c:pt idx="84">
                  <c:v>2.8038907337625747</c:v>
                </c:pt>
                <c:pt idx="85">
                  <c:v>2.742507866225898</c:v>
                </c:pt>
                <c:pt idx="86">
                  <c:v>2.6871766260016012</c:v>
                </c:pt>
                <c:pt idx="87">
                  <c:v>2.6422788920149003</c:v>
                </c:pt>
                <c:pt idx="88">
                  <c:v>2.611068058785789</c:v>
                </c:pt>
                <c:pt idx="89">
                  <c:v>2.595535197613063</c:v>
                </c:pt>
                <c:pt idx="90">
                  <c:v>2.5963697123403633</c:v>
                </c:pt>
                <c:pt idx="91">
                  <c:v>2.6129676876345584</c:v>
                </c:pt>
                <c:pt idx="92">
                  <c:v>2.6434645875734573</c:v>
                </c:pt>
                <c:pt idx="93">
                  <c:v>2.6847996337714193</c:v>
                </c:pt>
                <c:pt idx="94">
                  <c:v>2.7328460012011737</c:v>
                </c:pt>
                <c:pt idx="95">
                  <c:v>2.7826535801173264</c:v>
                </c:pt>
                <c:pt idx="96">
                  <c:v>2.828841101723814</c:v>
                </c:pt>
                <c:pt idx="97">
                  <c:v>2.866138833370694</c:v>
                </c:pt>
                <c:pt idx="98">
                  <c:v>2.8900285471054814</c:v>
                </c:pt>
                <c:pt idx="99">
                  <c:v>2.897372610584465</c:v>
                </c:pt>
                <c:pt idx="100">
                  <c:v>2.8868943853109226</c:v>
                </c:pt>
              </c:numCache>
            </c:numRef>
          </c:yVal>
          <c:smooth val="1"/>
        </c:ser>
        <c:ser>
          <c:idx val="2"/>
          <c:order val="2"/>
          <c:tx>
            <c:v>Exact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'Exact solution'!$A$5:$A$105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</c:numCache>
            </c:numRef>
          </c:xVal>
          <c:yVal>
            <c:numRef>
              <c:f>'Exact solution'!$B$5:$B$105</c:f>
              <c:numCache>
                <c:ptCount val="101"/>
                <c:pt idx="0">
                  <c:v>7.6</c:v>
                </c:pt>
                <c:pt idx="1">
                  <c:v>7.413269263593122</c:v>
                </c:pt>
                <c:pt idx="2">
                  <c:v>7.233537117216235</c:v>
                </c:pt>
                <c:pt idx="3">
                  <c:v>7.060541256637318</c:v>
                </c:pt>
                <c:pt idx="4">
                  <c:v>6.89402920867744</c:v>
                </c:pt>
                <c:pt idx="5">
                  <c:v>6.733757962746995</c:v>
                </c:pt>
                <c:pt idx="6">
                  <c:v>6.579493616191803</c:v>
                </c:pt>
                <c:pt idx="7">
                  <c:v>6.431011032931496</c:v>
                </c:pt>
                <c:pt idx="8">
                  <c:v>6.288093514891993</c:v>
                </c:pt>
                <c:pt idx="9">
                  <c:v>6.150532485752543</c:v>
                </c:pt>
                <c:pt idx="10">
                  <c:v>6.018127186545808</c:v>
                </c:pt>
                <c:pt idx="11">
                  <c:v>5.890684382666714</c:v>
                </c:pt>
                <c:pt idx="12">
                  <c:v>5.768018081862501</c:v>
                </c:pt>
                <c:pt idx="13">
                  <c:v>5.649949262792382</c:v>
                </c:pt>
                <c:pt idx="14">
                  <c:v>5.536305613760666</c:v>
                </c:pt>
                <c:pt idx="15">
                  <c:v>5.426921281242073</c:v>
                </c:pt>
                <c:pt idx="16">
                  <c:v>5.321636627832191</c:v>
                </c:pt>
                <c:pt idx="17">
                  <c:v>5.220297999269875</c:v>
                </c:pt>
                <c:pt idx="18">
                  <c:v>5.122757500191522</c:v>
                </c:pt>
                <c:pt idx="19">
                  <c:v>5.028872778290005</c:v>
                </c:pt>
                <c:pt idx="20">
                  <c:v>4.938506816563228</c:v>
                </c:pt>
                <c:pt idx="21">
                  <c:v>4.851527733349122</c:v>
                </c:pt>
                <c:pt idx="22">
                  <c:v>4.7678085898552425</c:v>
                </c:pt>
                <c:pt idx="23">
                  <c:v>4.687227204902083</c:v>
                </c:pt>
                <c:pt idx="24">
                  <c:v>4.609665976609728</c:v>
                </c:pt>
                <c:pt idx="25">
                  <c:v>4.5350117107676144</c:v>
                </c:pt>
                <c:pt idx="26">
                  <c:v>4.463155455636927</c:v>
                </c:pt>
                <c:pt idx="27">
                  <c:v>4.393992342944527</c:v>
                </c:pt>
                <c:pt idx="28">
                  <c:v>4.327421434836366</c:v>
                </c:pt>
                <c:pt idx="29">
                  <c:v>4.263345576567017</c:v>
                </c:pt>
                <c:pt idx="30">
                  <c:v>4.2016712547103445</c:v>
                </c:pt>
                <c:pt idx="31">
                  <c:v>4.142308460684378</c:v>
                </c:pt>
                <c:pt idx="32">
                  <c:v>4.085170559391212</c:v>
                </c:pt>
                <c:pt idx="33">
                  <c:v>4.030174162780242</c:v>
                </c:pt>
                <c:pt idx="34">
                  <c:v>3.9772390081501756</c:v>
                </c:pt>
                <c:pt idx="35">
                  <c:v>3.926287841012253</c:v>
                </c:pt>
                <c:pt idx="36">
                  <c:v>3.877246302343694</c:v>
                </c:pt>
                <c:pt idx="37">
                  <c:v>3.8300428200668444</c:v>
                </c:pt>
                <c:pt idx="38">
                  <c:v>3.7846085045956337</c:v>
                </c:pt>
                <c:pt idx="39">
                  <c:v>3.7408770482969134</c:v>
                </c:pt>
                <c:pt idx="40">
                  <c:v>3.6987846287199373</c:v>
                </c:pt>
                <c:pt idx="41">
                  <c:v>3.6582698154527638</c:v>
                </c:pt>
                <c:pt idx="42">
                  <c:v>3.619273480469641</c:v>
                </c:pt>
                <c:pt idx="43">
                  <c:v>3.5817387118385318</c:v>
                </c:pt>
                <c:pt idx="44">
                  <c:v>3.5456107306628493</c:v>
                </c:pt>
                <c:pt idx="45">
                  <c:v>3.5108368111361763</c:v>
                </c:pt>
                <c:pt idx="46">
                  <c:v>3.477366203593304</c:v>
                </c:pt>
                <c:pt idx="47">
                  <c:v>3.445150060445286</c:v>
                </c:pt>
                <c:pt idx="48">
                  <c:v>3.414141364890411</c:v>
                </c:pt>
                <c:pt idx="49">
                  <c:v>3.384294862297067</c:v>
                </c:pt>
                <c:pt idx="50">
                  <c:v>3.3555669941583357</c:v>
                </c:pt>
                <c:pt idx="51">
                  <c:v>3.3279158345219493</c:v>
                </c:pt>
                <c:pt idx="52">
                  <c:v>3.301301028802828</c:v>
                </c:pt>
                <c:pt idx="53">
                  <c:v>3.2756837348888874</c:v>
                </c:pt>
                <c:pt idx="54">
                  <c:v>3.251026566454186</c:v>
                </c:pt>
                <c:pt idx="55">
                  <c:v>3.22729353839667</c:v>
                </c:pt>
                <c:pt idx="56">
                  <c:v>3.20445001432088</c:v>
                </c:pt>
                <c:pt idx="57">
                  <c:v>3.182462655989001</c:v>
                </c:pt>
                <c:pt idx="58">
                  <c:v>3.161299374666447</c:v>
                </c:pt>
                <c:pt idx="59">
                  <c:v>3.1409292842910084</c:v>
                </c:pt>
                <c:pt idx="60">
                  <c:v>3.1213226563971865</c:v>
                </c:pt>
                <c:pt idx="61">
                  <c:v>3.102450876729961</c:v>
                </c:pt>
                <c:pt idx="62">
                  <c:v>3.0842864034846382</c:v>
                </c:pt>
                <c:pt idx="63">
                  <c:v>3.066802727111865</c:v>
                </c:pt>
                <c:pt idx="64">
                  <c:v>3.0499743316291292</c:v>
                </c:pt>
                <c:pt idx="65">
                  <c:v>3.0337766573822895</c:v>
                </c:pt>
                <c:pt idx="66">
                  <c:v>3.0181860652027845</c:v>
                </c:pt>
                <c:pt idx="67">
                  <c:v>3.0031798019082228</c:v>
                </c:pt>
                <c:pt idx="68">
                  <c:v>2.9887359670959865</c:v>
                </c:pt>
                <c:pt idx="69">
                  <c:v>2.9748334811814026</c:v>
                </c:pt>
                <c:pt idx="70">
                  <c:v>2.9614520546338303</c:v>
                </c:pt>
                <c:pt idx="71">
                  <c:v>2.948572158365767</c:v>
                </c:pt>
                <c:pt idx="72">
                  <c:v>2.9361749952317515</c:v>
                </c:pt>
                <c:pt idx="73">
                  <c:v>2.9242424725954903</c:v>
                </c:pt>
                <c:pt idx="74">
                  <c:v>2.9127571759251394</c:v>
                </c:pt>
                <c:pt idx="75">
                  <c:v>2.901702343378239</c:v>
                </c:pt>
                <c:pt idx="76">
                  <c:v>2.8910618413391846</c:v>
                </c:pt>
                <c:pt idx="77">
                  <c:v>2.880820140873549</c:v>
                </c:pt>
                <c:pt idx="78">
                  <c:v>2.8709622950648805</c:v>
                </c:pt>
                <c:pt idx="79">
                  <c:v>2.86147391720092</c:v>
                </c:pt>
                <c:pt idx="80">
                  <c:v>2.852341159777371</c:v>
                </c:pt>
                <c:pt idx="81">
                  <c:v>2.843550694288618</c:v>
                </c:pt>
                <c:pt idx="82">
                  <c:v>2.835089691775874</c:v>
                </c:pt>
                <c:pt idx="83">
                  <c:v>2.826945804104364</c:v>
                </c:pt>
                <c:pt idx="84">
                  <c:v>2.8191071459422528</c:v>
                </c:pt>
                <c:pt idx="85">
                  <c:v>2.8115622774149793</c:v>
                </c:pt>
                <c:pt idx="86">
                  <c:v>2.8043001874097024</c:v>
                </c:pt>
                <c:pt idx="87">
                  <c:v>2.7973102775054945</c:v>
                </c:pt>
                <c:pt idx="88">
                  <c:v>2.7905823465058175</c:v>
                </c:pt>
                <c:pt idx="89">
                  <c:v>2.7841065755507204</c:v>
                </c:pt>
                <c:pt idx="90">
                  <c:v>2.777873513787024</c:v>
                </c:pt>
                <c:pt idx="91">
                  <c:v>2.7718740645755773</c:v>
                </c:pt>
                <c:pt idx="92">
                  <c:v>2.766099472215471</c:v>
                </c:pt>
                <c:pt idx="93">
                  <c:v>2.760541309165805</c:v>
                </c:pt>
                <c:pt idx="94">
                  <c:v>2.755191463746396</c:v>
                </c:pt>
                <c:pt idx="95">
                  <c:v>2.7500421282994463</c:v>
                </c:pt>
                <c:pt idx="96">
                  <c:v>2.7450857877949133</c:v>
                </c:pt>
                <c:pt idx="97">
                  <c:v>2.74031520886294</c:v>
                </c:pt>
                <c:pt idx="98">
                  <c:v>2.7357234292373533</c:v>
                </c:pt>
                <c:pt idx="99">
                  <c:v>2.7313037475948088</c:v>
                </c:pt>
                <c:pt idx="100">
                  <c:v>2.727049713774762</c:v>
                </c:pt>
              </c:numCache>
            </c:numRef>
          </c:yVal>
          <c:smooth val="1"/>
        </c:ser>
        <c:axId val="30591869"/>
        <c:axId val="6891366"/>
      </c:scatterChart>
      <c:valAx>
        <c:axId val="30591869"/>
        <c:scaling>
          <c:orientation val="minMax"/>
          <c:max val="1"/>
        </c:scaling>
        <c:axPos val="b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crossAx val="6891366"/>
        <c:crosses val="autoZero"/>
        <c:crossBetween val="midCat"/>
        <c:dispUnits/>
        <c:minorUnit val="0.05"/>
      </c:valAx>
      <c:valAx>
        <c:axId val="6891366"/>
        <c:scaling>
          <c:orientation val="minMax"/>
          <c:min val="0"/>
        </c:scaling>
        <c:axPos val="l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crossAx val="30591869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390525</xdr:colOff>
      <xdr:row>2</xdr:row>
      <xdr:rowOff>85725</xdr:rowOff>
    </xdr:from>
    <xdr:ext cx="4667250" cy="2886075"/>
    <xdr:graphicFrame>
      <xdr:nvGraphicFramePr>
        <xdr:cNvPr id="1" name="Chart 1"/>
        <xdr:cNvGraphicFramePr/>
      </xdr:nvGraphicFramePr>
      <xdr:xfrm>
        <a:off x="390525" y="409575"/>
        <a:ext cx="46672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"/>
  <sheetViews>
    <sheetView tabSelected="1" workbookViewId="0" topLeftCell="A3">
      <selection activeCell="F3" sqref="F1:F16384"/>
    </sheetView>
  </sheetViews>
  <sheetFormatPr defaultColWidth="9.140625" defaultRowHeight="12.75"/>
  <cols>
    <col min="1" max="1" width="11.7109375" style="0" customWidth="1"/>
  </cols>
  <sheetData>
    <row r="1" ht="12.75">
      <c r="A1" s="2" t="s">
        <v>0</v>
      </c>
    </row>
    <row r="2" ht="12.75">
      <c r="A2" s="2" t="s">
        <v>1</v>
      </c>
    </row>
    <row r="4" ht="12.75">
      <c r="A4" t="s">
        <v>2</v>
      </c>
    </row>
    <row r="5" ht="12.75">
      <c r="A5" t="s">
        <v>8</v>
      </c>
    </row>
    <row r="7" spans="1:2" ht="12.75">
      <c r="A7" s="1" t="s">
        <v>3</v>
      </c>
      <c r="B7">
        <v>0</v>
      </c>
    </row>
    <row r="8" spans="1:5" ht="12.75">
      <c r="A8" s="1" t="s">
        <v>4</v>
      </c>
      <c r="B8">
        <v>0.01</v>
      </c>
      <c r="E8" t="s">
        <v>19</v>
      </c>
    </row>
    <row r="9" spans="1:2" ht="12.75">
      <c r="A9" s="1" t="s">
        <v>5</v>
      </c>
      <c r="B9">
        <v>7.6</v>
      </c>
    </row>
    <row r="12" spans="1:12" s="3" customFormat="1" ht="14.25">
      <c r="A12" s="3" t="s">
        <v>9</v>
      </c>
      <c r="B12" s="3" t="s">
        <v>10</v>
      </c>
      <c r="C12" s="3" t="s">
        <v>6</v>
      </c>
      <c r="D12" s="3" t="s">
        <v>7</v>
      </c>
      <c r="E12" s="3" t="s">
        <v>11</v>
      </c>
      <c r="F12" s="3" t="s">
        <v>12</v>
      </c>
      <c r="G12" s="3" t="s">
        <v>13</v>
      </c>
      <c r="H12" s="3" t="s">
        <v>14</v>
      </c>
      <c r="I12" s="3" t="s">
        <v>15</v>
      </c>
      <c r="J12" s="3" t="s">
        <v>16</v>
      </c>
      <c r="K12" s="3" t="s">
        <v>17</v>
      </c>
      <c r="L12" s="3" t="s">
        <v>18</v>
      </c>
    </row>
    <row r="13" spans="1:12" ht="12.75">
      <c r="A13">
        <f>B7</f>
        <v>0</v>
      </c>
      <c r="B13">
        <f>$B$9</f>
        <v>7.6</v>
      </c>
      <c r="C13">
        <f>3.82</f>
        <v>3.82</v>
      </c>
      <c r="D13">
        <f>10</f>
        <v>10</v>
      </c>
      <c r="E13">
        <f>D13-C13*B13</f>
        <v>-19.031999999999996</v>
      </c>
      <c r="F13">
        <f>B13+$B$8/2*E13</f>
        <v>7.50484</v>
      </c>
      <c r="G13">
        <f>D13-C13*F13</f>
        <v>-18.6684888</v>
      </c>
      <c r="H13">
        <f>B13+$B$8/2*G13</f>
        <v>7.5066575559999995</v>
      </c>
      <c r="I13">
        <f>D13-C13*H13</f>
        <v>-18.675431863919997</v>
      </c>
      <c r="J13">
        <f>B13+$B$8*I13</f>
        <v>7.4132456813608</v>
      </c>
      <c r="K13">
        <f>D13-C13*J13</f>
        <v>-18.318598502798253</v>
      </c>
      <c r="L13">
        <f>B13+$B$8*(E13/6+G13/3+I13/3+K13/6)</f>
        <v>7.4132692669489355</v>
      </c>
    </row>
    <row r="14" spans="1:12" ht="12.75">
      <c r="A14">
        <f>A13+$B$8</f>
        <v>0.01</v>
      </c>
      <c r="B14">
        <f>L13</f>
        <v>7.4132692669489355</v>
      </c>
      <c r="C14">
        <f aca="true" t="shared" si="0" ref="C14:C77">3.82</f>
        <v>3.82</v>
      </c>
      <c r="D14">
        <f>10</f>
        <v>10</v>
      </c>
      <c r="E14">
        <f>D14-C14*B14</f>
        <v>-18.31868859974493</v>
      </c>
      <c r="F14">
        <f>B14+$B$8/2*E14</f>
        <v>7.321675823950211</v>
      </c>
      <c r="G14">
        <f>D14-C14*F14</f>
        <v>-17.968801647489805</v>
      </c>
      <c r="H14">
        <f>B14+$B$8/2*G14</f>
        <v>7.323425258711486</v>
      </c>
      <c r="I14">
        <f>D14-C14*H14</f>
        <v>-17.975484488277875</v>
      </c>
      <c r="J14">
        <f>B14+$B$8*I14</f>
        <v>7.233514422066157</v>
      </c>
      <c r="K14">
        <f>D14-C14*J14</f>
        <v>-17.632025092292718</v>
      </c>
      <c r="L14">
        <f>B14+$B$8*(E14/6+G14/3+I14/3+K14/6)</f>
        <v>7.233537123676314</v>
      </c>
    </row>
    <row r="15" spans="1:12" ht="12.75">
      <c r="A15">
        <f aca="true" t="shared" si="1" ref="A15:A67">A14+$B$8</f>
        <v>0.02</v>
      </c>
      <c r="B15">
        <f aca="true" t="shared" si="2" ref="B15:B26">L14</f>
        <v>7.233537123676314</v>
      </c>
      <c r="C15">
        <f t="shared" si="0"/>
        <v>3.82</v>
      </c>
      <c r="D15">
        <f>10</f>
        <v>10</v>
      </c>
      <c r="E15">
        <f aca="true" t="shared" si="3" ref="E15:E26">D15-C15*B15</f>
        <v>-17.63211181244352</v>
      </c>
      <c r="F15">
        <f aca="true" t="shared" si="4" ref="F15:F26">B15+$B$8/2*E15</f>
        <v>7.1453765646140965</v>
      </c>
      <c r="G15">
        <f>D15-C15*F15</f>
        <v>-17.295338476825847</v>
      </c>
      <c r="H15">
        <f>B15+$B$8/2*G15</f>
        <v>7.147060431292185</v>
      </c>
      <c r="I15">
        <f>D15-C15*H15</f>
        <v>-17.301770847536144</v>
      </c>
      <c r="J15">
        <f>B15+$B$8*I15</f>
        <v>7.060519415200952</v>
      </c>
      <c r="K15">
        <f>D15-C15*J15</f>
        <v>-16.971184166067637</v>
      </c>
      <c r="L15">
        <f>B15+$B$8*(E15/6+G15/3+I15/3+K15/6)</f>
        <v>7.060541265964255</v>
      </c>
    </row>
    <row r="16" spans="1:12" ht="12.75">
      <c r="A16">
        <f t="shared" si="1"/>
        <v>0.03</v>
      </c>
      <c r="B16">
        <f t="shared" si="2"/>
        <v>7.060541265964255</v>
      </c>
      <c r="C16">
        <f t="shared" si="0"/>
        <v>3.82</v>
      </c>
      <c r="D16">
        <f>10</f>
        <v>10</v>
      </c>
      <c r="E16">
        <f t="shared" si="3"/>
        <v>-16.971267635983452</v>
      </c>
      <c r="F16">
        <f t="shared" si="4"/>
        <v>6.975684927784338</v>
      </c>
      <c r="G16">
        <f>D16-C16*F16</f>
        <v>-16.64711642413617</v>
      </c>
      <c r="H16">
        <f>B16+$B$8/2*G16</f>
        <v>6.977305683843574</v>
      </c>
      <c r="I16">
        <f>D16-C16*H16</f>
        <v>-16.65330771228245</v>
      </c>
      <c r="J16">
        <f>B16+$B$8*I16</f>
        <v>6.89400818884143</v>
      </c>
      <c r="K16">
        <f>D16-C16*J16</f>
        <v>-16.33511128137426</v>
      </c>
      <c r="L16">
        <f>B16+$B$8*(E16/6+G16/3+I16/3+K16/6)</f>
        <v>6.894029220647263</v>
      </c>
    </row>
    <row r="17" spans="1:12" ht="12.75">
      <c r="A17">
        <f t="shared" si="1"/>
        <v>0.04</v>
      </c>
      <c r="B17">
        <f t="shared" si="2"/>
        <v>6.894029220647263</v>
      </c>
      <c r="C17">
        <f t="shared" si="0"/>
        <v>3.82</v>
      </c>
      <c r="D17">
        <f>10</f>
        <v>10</v>
      </c>
      <c r="E17">
        <f t="shared" si="3"/>
        <v>-16.335191622872543</v>
      </c>
      <c r="F17">
        <f t="shared" si="4"/>
        <v>6.8123532625329</v>
      </c>
      <c r="G17">
        <f>D17-C17*F17</f>
        <v>-16.023189462875678</v>
      </c>
      <c r="H17">
        <f>B17+$B$8/2*G17</f>
        <v>6.813913273332885</v>
      </c>
      <c r="I17">
        <f>D17-C17*H17</f>
        <v>-16.029148704131618</v>
      </c>
      <c r="J17">
        <f>B17+$B$8*I17</f>
        <v>6.733737733605946</v>
      </c>
      <c r="K17">
        <f>D17-C17*J17</f>
        <v>-15.722878142374714</v>
      </c>
      <c r="L17">
        <f>B17+$B$8*(E17/6+G17/3+I17/3+K17/6)</f>
        <v>6.7337579771484934</v>
      </c>
    </row>
    <row r="18" spans="1:12" ht="12.75">
      <c r="A18">
        <f t="shared" si="1"/>
        <v>0.05</v>
      </c>
      <c r="B18">
        <f t="shared" si="2"/>
        <v>6.7337579771484934</v>
      </c>
      <c r="C18">
        <f t="shared" si="0"/>
        <v>3.82</v>
      </c>
      <c r="D18">
        <f>10</f>
        <v>10</v>
      </c>
      <c r="E18">
        <f t="shared" si="3"/>
        <v>-15.722955472707245</v>
      </c>
      <c r="F18">
        <f t="shared" si="4"/>
        <v>6.655143199784957</v>
      </c>
      <c r="G18">
        <f>D18-C18*F18</f>
        <v>-15.422647023178534</v>
      </c>
      <c r="H18">
        <f>B18+$B$8/2*G18</f>
        <v>6.656644742032601</v>
      </c>
      <c r="I18">
        <f>D18-C18*H18</f>
        <v>-15.428382914564533</v>
      </c>
      <c r="J18">
        <f>B18+$B$8*I18</f>
        <v>6.5794741480028485</v>
      </c>
      <c r="K18">
        <f>D18-C18*J18</f>
        <v>-15.13359124537088</v>
      </c>
      <c r="L18">
        <f>B18+$B$8*(E18/6+G18/3+I18/3+K18/6)</f>
        <v>6.579493632825886</v>
      </c>
    </row>
    <row r="19" spans="1:12" ht="12.75">
      <c r="A19">
        <f t="shared" si="1"/>
        <v>0.060000000000000005</v>
      </c>
      <c r="B19">
        <f t="shared" si="2"/>
        <v>6.579493632825886</v>
      </c>
      <c r="C19">
        <f t="shared" si="0"/>
        <v>3.82</v>
      </c>
      <c r="D19">
        <f>10</f>
        <v>10</v>
      </c>
      <c r="E19">
        <f t="shared" si="3"/>
        <v>-15.133665677394884</v>
      </c>
      <c r="F19">
        <f t="shared" si="4"/>
        <v>6.503825304438911</v>
      </c>
      <c r="G19">
        <f>D19-C19*F19</f>
        <v>-14.844612662956642</v>
      </c>
      <c r="H19">
        <f>B19+$B$8/2*G19</f>
        <v>6.505270569511103</v>
      </c>
      <c r="I19">
        <f>D19-C19*H19</f>
        <v>-14.85013357553241</v>
      </c>
      <c r="J19">
        <f>B19+$B$8*I19</f>
        <v>6.430992297070562</v>
      </c>
      <c r="K19">
        <f>D19-C19*J19</f>
        <v>-14.566390574809546</v>
      </c>
      <c r="L19">
        <f>B19+$B$8*(E19/6+G19/3+I19/3+K19/6)</f>
        <v>6.431011051610582</v>
      </c>
    </row>
    <row r="20" spans="1:12" ht="12.75">
      <c r="A20">
        <f t="shared" si="1"/>
        <v>0.07</v>
      </c>
      <c r="B20">
        <f t="shared" si="2"/>
        <v>6.431011051610582</v>
      </c>
      <c r="C20">
        <f t="shared" si="0"/>
        <v>3.82</v>
      </c>
      <c r="D20">
        <f>10</f>
        <v>10</v>
      </c>
      <c r="E20">
        <f t="shared" si="3"/>
        <v>-14.566462217152424</v>
      </c>
      <c r="F20">
        <f t="shared" si="4"/>
        <v>6.35817874052482</v>
      </c>
      <c r="G20">
        <f>D20-C20*F20</f>
        <v>-14.288242788804812</v>
      </c>
      <c r="H20">
        <f>B20+$B$8/2*G20</f>
        <v>6.359569837666558</v>
      </c>
      <c r="I20">
        <f>D20-C20*H20</f>
        <v>-14.293556779886249</v>
      </c>
      <c r="J20">
        <f>B20+$B$8*I20</f>
        <v>6.28807548381172</v>
      </c>
      <c r="K20">
        <f>D20-C20*J20</f>
        <v>-14.02044834816077</v>
      </c>
      <c r="L20">
        <f>B20+$B$8*(E20/6+G20/3+I20/3+K20/6)</f>
        <v>6.288093535439423</v>
      </c>
    </row>
    <row r="21" spans="1:12" ht="12.75">
      <c r="A21">
        <f t="shared" si="1"/>
        <v>0.08</v>
      </c>
      <c r="B21">
        <f t="shared" si="2"/>
        <v>6.288093535439423</v>
      </c>
      <c r="C21">
        <f t="shared" si="0"/>
        <v>3.82</v>
      </c>
      <c r="D21">
        <f>10</f>
        <v>10</v>
      </c>
      <c r="E21">
        <f t="shared" si="3"/>
        <v>-14.020517305378597</v>
      </c>
      <c r="F21">
        <f t="shared" si="4"/>
        <v>6.21799094891253</v>
      </c>
      <c r="G21">
        <f>D21-C21*F21</f>
        <v>-13.752725424845863</v>
      </c>
      <c r="H21">
        <f>B21+$B$8/2*G21</f>
        <v>6.219329908315194</v>
      </c>
      <c r="I21">
        <f>D21-C21*H21</f>
        <v>-13.75784024976404</v>
      </c>
      <c r="J21">
        <f>B21+$B$8*I21</f>
        <v>6.150515132941783</v>
      </c>
      <c r="K21">
        <f>D21-C21*J21</f>
        <v>-13.494967807837611</v>
      </c>
      <c r="L21">
        <f>B21+$B$8*(E21/6+G21/3+I21/3+K21/6)</f>
        <v>6.15053250800203</v>
      </c>
    </row>
    <row r="22" spans="1:12" ht="12.75">
      <c r="A22">
        <f t="shared" si="1"/>
        <v>0.09</v>
      </c>
      <c r="B22">
        <f t="shared" si="2"/>
        <v>6.15053250800203</v>
      </c>
      <c r="C22">
        <f t="shared" si="0"/>
        <v>3.82</v>
      </c>
      <c r="D22">
        <f>10</f>
        <v>10</v>
      </c>
      <c r="E22">
        <f t="shared" si="3"/>
        <v>-13.495034180567753</v>
      </c>
      <c r="F22">
        <f t="shared" si="4"/>
        <v>6.083057337099191</v>
      </c>
      <c r="G22">
        <f>D22-C22*F22</f>
        <v>-13.237279027718909</v>
      </c>
      <c r="H22">
        <f>B22+$B$8/2*G22</f>
        <v>6.084346112863435</v>
      </c>
      <c r="I22">
        <f>D22-C22*H22</f>
        <v>-13.242202151138322</v>
      </c>
      <c r="J22">
        <f>B22+$B$8*I22</f>
        <v>6.018110486490647</v>
      </c>
      <c r="K22">
        <f>D22-C22*J22</f>
        <v>-12.98918205839427</v>
      </c>
      <c r="L22">
        <f>B22+$B$8*(E22/6+G22/3+I22/3+K22/6)</f>
        <v>6.018127210340903</v>
      </c>
    </row>
    <row r="23" spans="1:12" ht="12.75">
      <c r="A23">
        <f t="shared" si="1"/>
        <v>0.09999999999999999</v>
      </c>
      <c r="B23">
        <f t="shared" si="2"/>
        <v>6.018127210340903</v>
      </c>
      <c r="C23">
        <f t="shared" si="0"/>
        <v>3.82</v>
      </c>
      <c r="D23">
        <f>10</f>
        <v>10</v>
      </c>
      <c r="E23">
        <f t="shared" si="3"/>
        <v>-12.989245943502247</v>
      </c>
      <c r="F23">
        <f t="shared" si="4"/>
        <v>5.953180980623391</v>
      </c>
      <c r="G23">
        <f>D23-C23*F23</f>
        <v>-12.741151345981354</v>
      </c>
      <c r="H23">
        <f>B23+$B$8/2*G23</f>
        <v>5.954421453610996</v>
      </c>
      <c r="I23">
        <f>D23-C23*H23</f>
        <v>-12.745889952794002</v>
      </c>
      <c r="J23">
        <f>B23+$B$8*I23</f>
        <v>5.890668310812963</v>
      </c>
      <c r="K23">
        <f>D23-C23*J23</f>
        <v>-12.502352947305518</v>
      </c>
      <c r="L23">
        <f>B23+$B$8*(E23/6+G23/3+I23/3+K23/6)</f>
        <v>5.890684407860305</v>
      </c>
    </row>
    <row r="24" spans="1:12" ht="12.75">
      <c r="A24">
        <f t="shared" si="1"/>
        <v>0.10999999999999999</v>
      </c>
      <c r="B24">
        <f t="shared" si="2"/>
        <v>5.890684407860305</v>
      </c>
      <c r="C24">
        <f t="shared" si="0"/>
        <v>3.82</v>
      </c>
      <c r="D24">
        <f>10</f>
        <v>10</v>
      </c>
      <c r="E24">
        <f t="shared" si="3"/>
        <v>-12.502414438026364</v>
      </c>
      <c r="F24">
        <f t="shared" si="4"/>
        <v>5.828172335670173</v>
      </c>
      <c r="G24">
        <f>D24-C24*F24</f>
        <v>-12.263618322260058</v>
      </c>
      <c r="H24">
        <f>B24+$B$8/2*G24</f>
        <v>5.829366316249005</v>
      </c>
      <c r="I24">
        <f>D24-C24*H24</f>
        <v>-12.268179328071199</v>
      </c>
      <c r="J24">
        <f>B24+$B$8*I24</f>
        <v>5.768002614579593</v>
      </c>
      <c r="K24">
        <f>D24-C24*J24</f>
        <v>-12.033769987694043</v>
      </c>
      <c r="L24">
        <f>B24+$B$8*(E24/6+G24/3+I24/3+K24/6)</f>
        <v>5.768018108316333</v>
      </c>
    </row>
    <row r="25" spans="1:12" ht="12.75">
      <c r="A25">
        <f t="shared" si="1"/>
        <v>0.11999999999999998</v>
      </c>
      <c r="B25">
        <f t="shared" si="2"/>
        <v>5.768018108316333</v>
      </c>
      <c r="C25">
        <f t="shared" si="0"/>
        <v>3.82</v>
      </c>
      <c r="D25">
        <f>10</f>
        <v>10</v>
      </c>
      <c r="E25">
        <f t="shared" si="3"/>
        <v>-12.033829173768392</v>
      </c>
      <c r="F25">
        <f t="shared" si="4"/>
        <v>5.707848962447492</v>
      </c>
      <c r="G25">
        <f>D25-C25*F25</f>
        <v>-11.803983036549418</v>
      </c>
      <c r="H25">
        <f>B25+$B$8/2*G25</f>
        <v>5.708998193133586</v>
      </c>
      <c r="I25">
        <f>D25-C25*H25</f>
        <v>-11.808373097770296</v>
      </c>
      <c r="J25">
        <f>B25+$B$8*I25</f>
        <v>5.649934377338631</v>
      </c>
      <c r="K25">
        <f>D25-C25*J25</f>
        <v>-11.582749321433568</v>
      </c>
      <c r="L25">
        <f>B25+$B$8*(E25/6+G25/3+I25/3+K25/6)</f>
        <v>5.649949290376598</v>
      </c>
    </row>
    <row r="26" spans="1:12" ht="12.75">
      <c r="A26">
        <f t="shared" si="1"/>
        <v>0.12999999999999998</v>
      </c>
      <c r="B26">
        <f t="shared" si="2"/>
        <v>5.649949290376598</v>
      </c>
      <c r="C26">
        <f t="shared" si="0"/>
        <v>3.82</v>
      </c>
      <c r="D26">
        <f>10</f>
        <v>10</v>
      </c>
      <c r="E26">
        <f t="shared" si="3"/>
        <v>-11.582806289238604</v>
      </c>
      <c r="F26">
        <f t="shared" si="4"/>
        <v>5.592035258930404</v>
      </c>
      <c r="G26">
        <f>D26-C26*F26</f>
        <v>-11.361574689114143</v>
      </c>
      <c r="H26">
        <f>B26+$B$8/2*G26</f>
        <v>5.593141416931027</v>
      </c>
      <c r="I26">
        <f>D26-C26*H26</f>
        <v>-11.365800212676522</v>
      </c>
      <c r="J26">
        <f>B26+$B$8*I26</f>
        <v>5.536291288249832</v>
      </c>
      <c r="K26">
        <f>D26-C26*J26</f>
        <v>-11.148632721114357</v>
      </c>
      <c r="L26">
        <f>B26+$B$8*(E26/6+G26/3+I26/3+K26/6)</f>
        <v>5.536305642353374</v>
      </c>
    </row>
    <row r="27" spans="1:12" ht="12.75">
      <c r="A27">
        <f t="shared" si="1"/>
        <v>0.13999999999999999</v>
      </c>
      <c r="B27">
        <f aca="true" t="shared" si="5" ref="B27:B67">L26</f>
        <v>5.536305642353374</v>
      </c>
      <c r="C27">
        <f t="shared" si="0"/>
        <v>3.82</v>
      </c>
      <c r="D27">
        <f>10</f>
        <v>10</v>
      </c>
      <c r="E27">
        <f aca="true" t="shared" si="6" ref="E27:E67">D27-C27*B27</f>
        <v>-11.148687553789888</v>
      </c>
      <c r="F27">
        <f aca="true" t="shared" si="7" ref="F27:F67">B27+$B$8/2*E27</f>
        <v>5.480562204584424</v>
      </c>
      <c r="G27">
        <f>D27-C27*F27</f>
        <v>-10.935747621512498</v>
      </c>
      <c r="H27">
        <f>B27+$B$8/2*G27</f>
        <v>5.481626904245811</v>
      </c>
      <c r="I27">
        <f>D27-C27*H27</f>
        <v>-10.939814774218998</v>
      </c>
      <c r="J27">
        <f>B27+$B$8*I27</f>
        <v>5.426907494611184</v>
      </c>
      <c r="K27">
        <f>D27-C27*J27</f>
        <v>-10.730786629414723</v>
      </c>
      <c r="L27">
        <f>B27+$B$8*(E27/6+G27/3+I27/3+K27/6)</f>
        <v>5.426921310728928</v>
      </c>
    </row>
    <row r="28" spans="1:12" ht="12.75">
      <c r="A28">
        <f t="shared" si="1"/>
        <v>0.15</v>
      </c>
      <c r="B28">
        <f t="shared" si="5"/>
        <v>5.426921310728928</v>
      </c>
      <c r="C28">
        <f t="shared" si="0"/>
        <v>3.82</v>
      </c>
      <c r="D28">
        <f>10</f>
        <v>10</v>
      </c>
      <c r="E28">
        <f t="shared" si="6"/>
        <v>-10.730839406984504</v>
      </c>
      <c r="F28">
        <f t="shared" si="7"/>
        <v>5.373267113694006</v>
      </c>
      <c r="G28">
        <f>D28-C28*F28</f>
        <v>-10.5258803743111</v>
      </c>
      <c r="H28">
        <f>B28+$B$8/2*G28</f>
        <v>5.374291908857373</v>
      </c>
      <c r="I28">
        <f>D28-C28*H28</f>
        <v>-10.529795091835162</v>
      </c>
      <c r="J28">
        <f>B28+$B$8*I28</f>
        <v>5.321623359810577</v>
      </c>
      <c r="K28">
        <f>D28-C28*J28</f>
        <v>-10.328601234476402</v>
      </c>
      <c r="L28">
        <f>B28+$B$8*(E28/6+G28/3+I28/3+K28/6)</f>
        <v>5.321636658106006</v>
      </c>
    </row>
    <row r="29" spans="1:12" ht="12.75">
      <c r="A29">
        <f t="shared" si="1"/>
        <v>0.16</v>
      </c>
      <c r="B29">
        <f t="shared" si="5"/>
        <v>5.321636658106006</v>
      </c>
      <c r="C29">
        <f t="shared" si="0"/>
        <v>3.82</v>
      </c>
      <c r="D29">
        <f>10</f>
        <v>10</v>
      </c>
      <c r="E29">
        <f t="shared" si="6"/>
        <v>-10.328652033964943</v>
      </c>
      <c r="F29">
        <f t="shared" si="7"/>
        <v>5.269993397936181</v>
      </c>
      <c r="G29">
        <f>D29-C29*F29</f>
        <v>-10.13137478011621</v>
      </c>
      <c r="H29">
        <f>B29+$B$8/2*G29</f>
        <v>5.270979784205425</v>
      </c>
      <c r="I29">
        <f>D29-C29*H29</f>
        <v>-10.135142775664722</v>
      </c>
      <c r="J29">
        <f>B29+$B$8*I29</f>
        <v>5.220285230349359</v>
      </c>
      <c r="K29">
        <f>D29-C29*J29</f>
        <v>-9.94148957993455</v>
      </c>
      <c r="L29">
        <f>B29+$B$8*(E29/6+G29/3+I29/3+K29/6)</f>
        <v>5.220298030230237</v>
      </c>
    </row>
    <row r="30" spans="1:12" ht="12.75">
      <c r="A30">
        <f t="shared" si="1"/>
        <v>0.17</v>
      </c>
      <c r="B30">
        <f t="shared" si="5"/>
        <v>5.220298030230237</v>
      </c>
      <c r="C30">
        <f t="shared" si="0"/>
        <v>3.82</v>
      </c>
      <c r="D30">
        <f>10</f>
        <v>10</v>
      </c>
      <c r="E30">
        <f t="shared" si="6"/>
        <v>-9.941538475479504</v>
      </c>
      <c r="F30">
        <f t="shared" si="7"/>
        <v>5.170590337852839</v>
      </c>
      <c r="G30">
        <f>D30-C30*F30</f>
        <v>-9.751655090597843</v>
      </c>
      <c r="H30">
        <f>B30+$B$8/2*G30</f>
        <v>5.171539754777247</v>
      </c>
      <c r="I30">
        <f>D30-C30*H30</f>
        <v>-9.755281863249081</v>
      </c>
      <c r="J30">
        <f>B30+$B$8*I30</f>
        <v>5.122745211597746</v>
      </c>
      <c r="K30">
        <f>D30-C30*J30</f>
        <v>-9.568886708303388</v>
      </c>
      <c r="L30">
        <f>B30+$B$8*(E30/6+G30/3+I30/3+K30/6)</f>
        <v>5.122757531744442</v>
      </c>
    </row>
    <row r="31" spans="1:12" ht="12.75">
      <c r="A31">
        <f t="shared" si="1"/>
        <v>0.18000000000000002</v>
      </c>
      <c r="B31">
        <f t="shared" si="5"/>
        <v>5.122757531744442</v>
      </c>
      <c r="C31">
        <f t="shared" si="0"/>
        <v>3.82</v>
      </c>
      <c r="D31">
        <f>10</f>
        <v>10</v>
      </c>
      <c r="E31">
        <f t="shared" si="6"/>
        <v>-9.568933771263769</v>
      </c>
      <c r="F31">
        <f t="shared" si="7"/>
        <v>5.074912862888123</v>
      </c>
      <c r="G31">
        <f>D31-C31*F31</f>
        <v>-9.386167136232629</v>
      </c>
      <c r="H31">
        <f>B31+$B$8/2*G31</f>
        <v>5.075826696063279</v>
      </c>
      <c r="I31">
        <f>D31-C31*H31</f>
        <v>-9.389657978961726</v>
      </c>
      <c r="J31">
        <f>B31+$B$8*I31</f>
        <v>5.028860951954825</v>
      </c>
      <c r="K31">
        <f>D31-C31*J31</f>
        <v>-9.210248836467432</v>
      </c>
      <c r="L31">
        <f>B31+$B$8*(E31/6+G31/3+I31/3+K31/6)</f>
        <v>5.0288728103475755</v>
      </c>
    </row>
    <row r="32" spans="1:12" ht="12.75">
      <c r="A32">
        <f t="shared" si="1"/>
        <v>0.19000000000000003</v>
      </c>
      <c r="B32">
        <f t="shared" si="5"/>
        <v>5.0288728103475755</v>
      </c>
      <c r="C32">
        <f t="shared" si="0"/>
        <v>3.82</v>
      </c>
      <c r="D32">
        <f>10</f>
        <v>10</v>
      </c>
      <c r="E32">
        <f t="shared" si="6"/>
        <v>-9.210294135527736</v>
      </c>
      <c r="F32">
        <f t="shared" si="7"/>
        <v>4.982821339669937</v>
      </c>
      <c r="G32">
        <f>D32-C32*F32</f>
        <v>-9.03437751753916</v>
      </c>
      <c r="H32">
        <f>B32+$B$8/2*G32</f>
        <v>4.98370092275988</v>
      </c>
      <c r="I32">
        <f>D32-C32*H32</f>
        <v>-9.037737524942742</v>
      </c>
      <c r="J32">
        <f>B32+$B$8*I32</f>
        <v>4.938495435098148</v>
      </c>
      <c r="K32">
        <f>D32-C32*J32</f>
        <v>-8.865052562074926</v>
      </c>
      <c r="L32">
        <f>B32+$B$8*(E32/6+G32/3+I32/3+K32/6)</f>
        <v>4.938506849043298</v>
      </c>
    </row>
    <row r="33" spans="1:12" ht="12.75">
      <c r="A33">
        <f t="shared" si="1"/>
        <v>0.20000000000000004</v>
      </c>
      <c r="B33">
        <f t="shared" si="5"/>
        <v>4.938506849043298</v>
      </c>
      <c r="C33">
        <f t="shared" si="0"/>
        <v>3.82</v>
      </c>
      <c r="D33">
        <f>10</f>
        <v>10</v>
      </c>
      <c r="E33">
        <f t="shared" si="6"/>
        <v>-8.865096163345399</v>
      </c>
      <c r="F33">
        <f t="shared" si="7"/>
        <v>4.894181368226572</v>
      </c>
      <c r="G33">
        <f>D33-C33*F33</f>
        <v>-8.695772826625504</v>
      </c>
      <c r="H33">
        <f>B33+$B$8/2*G33</f>
        <v>4.895027984910171</v>
      </c>
      <c r="I33">
        <f>D33-C33*H33</f>
        <v>-8.699006902356853</v>
      </c>
      <c r="J33">
        <f>B33+$B$8*I33</f>
        <v>4.85151678001973</v>
      </c>
      <c r="K33">
        <f>D33-C33*J33</f>
        <v>-8.532794099675368</v>
      </c>
      <c r="L33">
        <f>B33+$B$8*(E33/6+G33/3+I33/3+K33/6)</f>
        <v>4.851527766174989</v>
      </c>
    </row>
    <row r="34" spans="1:12" ht="12.75">
      <c r="A34">
        <f t="shared" si="1"/>
        <v>0.21000000000000005</v>
      </c>
      <c r="B34">
        <f t="shared" si="5"/>
        <v>4.851527766174989</v>
      </c>
      <c r="C34">
        <f t="shared" si="0"/>
        <v>3.82</v>
      </c>
      <c r="D34">
        <f>10</f>
        <v>10</v>
      </c>
      <c r="E34">
        <f t="shared" si="6"/>
        <v>-8.532836066788459</v>
      </c>
      <c r="F34">
        <f t="shared" si="7"/>
        <v>4.8088635858410465</v>
      </c>
      <c r="G34">
        <f>D34-C34*F34</f>
        <v>-8.369858897912795</v>
      </c>
      <c r="H34">
        <f>B34+$B$8/2*G34</f>
        <v>4.809678471685425</v>
      </c>
      <c r="I34">
        <f>D34-C34*H34</f>
        <v>-8.372971761838322</v>
      </c>
      <c r="J34">
        <f>B34+$B$8*I34</f>
        <v>4.767798048556606</v>
      </c>
      <c r="K34">
        <f>D34-C34*J34</f>
        <v>-8.212988545486233</v>
      </c>
      <c r="L34">
        <f>B34+$B$8*(E34/6+G34/3+I34/3+K34/6)</f>
        <v>4.767808622955361</v>
      </c>
    </row>
    <row r="35" spans="1:12" ht="12.75">
      <c r="A35">
        <f t="shared" si="1"/>
        <v>0.22000000000000006</v>
      </c>
      <c r="B35">
        <f t="shared" si="5"/>
        <v>4.767808622955361</v>
      </c>
      <c r="C35">
        <f t="shared" si="0"/>
        <v>3.82</v>
      </c>
      <c r="D35">
        <f>10</f>
        <v>10</v>
      </c>
      <c r="E35">
        <f t="shared" si="6"/>
        <v>-8.213028939689476</v>
      </c>
      <c r="F35">
        <f t="shared" si="7"/>
        <v>4.726743478256913</v>
      </c>
      <c r="G35">
        <f>D35-C35*F35</f>
        <v>-8.056160086941407</v>
      </c>
      <c r="H35">
        <f>B35+$B$8/2*G35</f>
        <v>4.727527822520654</v>
      </c>
      <c r="I35">
        <f>D35-C35*H35</f>
        <v>-8.059156282028898</v>
      </c>
      <c r="J35">
        <f>B35+$B$8*I35</f>
        <v>4.6872170601350716</v>
      </c>
      <c r="K35">
        <f>D35-C35*J35</f>
        <v>-7.905169169715972</v>
      </c>
      <c r="L35">
        <f>B35+$B$8*(E35/6+G35/3+I35/3+K35/6)</f>
        <v>4.6872272382097835</v>
      </c>
    </row>
    <row r="36" spans="1:12" ht="12.75">
      <c r="A36">
        <f t="shared" si="1"/>
        <v>0.23000000000000007</v>
      </c>
      <c r="B36">
        <f t="shared" si="5"/>
        <v>4.6872272382097835</v>
      </c>
      <c r="C36">
        <f t="shared" si="0"/>
        <v>3.82</v>
      </c>
      <c r="D36">
        <f>10</f>
        <v>10</v>
      </c>
      <c r="E36">
        <f t="shared" si="6"/>
        <v>-7.905208049961374</v>
      </c>
      <c r="F36">
        <f t="shared" si="7"/>
        <v>4.647701197959977</v>
      </c>
      <c r="G36">
        <f>D36-C36*F36</f>
        <v>-7.754218576207112</v>
      </c>
      <c r="H36">
        <f>B36+$B$8/2*G36</f>
        <v>4.648456145328748</v>
      </c>
      <c r="I36">
        <f>D36-C36*H36</f>
        <v>-7.757102475155815</v>
      </c>
      <c r="J36">
        <f>B36+$B$8*I36</f>
        <v>4.6096562134582255</v>
      </c>
      <c r="K36">
        <f>D36-C36*J36</f>
        <v>-7.608886735410422</v>
      </c>
      <c r="L36">
        <f>B36+$B$8*(E36/6+G36/3+I36/3+K36/6)</f>
        <v>4.609666010062954</v>
      </c>
    </row>
    <row r="37" spans="1:12" ht="12.75">
      <c r="A37">
        <f t="shared" si="1"/>
        <v>0.24000000000000007</v>
      </c>
      <c r="B37">
        <f t="shared" si="5"/>
        <v>4.609666010062954</v>
      </c>
      <c r="C37">
        <f t="shared" si="0"/>
        <v>3.82</v>
      </c>
      <c r="D37">
        <f>10</f>
        <v>10</v>
      </c>
      <c r="E37">
        <f t="shared" si="6"/>
        <v>-7.608924158440484</v>
      </c>
      <c r="F37">
        <f t="shared" si="7"/>
        <v>4.571621389270751</v>
      </c>
      <c r="G37">
        <f>D37-C37*F37</f>
        <v>-7.463593707014269</v>
      </c>
      <c r="H37">
        <f>B37+$B$8/2*G37</f>
        <v>4.572348041527882</v>
      </c>
      <c r="I37">
        <f>D37-C37*H37</f>
        <v>-7.466369518636508</v>
      </c>
      <c r="J37">
        <f>B37+$B$8*I37</f>
        <v>4.535002314876588</v>
      </c>
      <c r="K37">
        <f>D37-C37*J37</f>
        <v>-7.323708842828566</v>
      </c>
      <c r="L37">
        <f>B37+$B$8*(E37/6+G37/3+I37/3+K37/6)</f>
        <v>4.53501174430867</v>
      </c>
    </row>
    <row r="38" spans="1:12" ht="12.75">
      <c r="A38">
        <f t="shared" si="1"/>
        <v>0.25000000000000006</v>
      </c>
      <c r="B38">
        <f t="shared" si="5"/>
        <v>4.53501174430867</v>
      </c>
      <c r="C38">
        <f t="shared" si="0"/>
        <v>3.82</v>
      </c>
      <c r="D38">
        <f>10</f>
        <v>10</v>
      </c>
      <c r="E38">
        <f t="shared" si="6"/>
        <v>-7.323744863259119</v>
      </c>
      <c r="F38">
        <f t="shared" si="7"/>
        <v>4.498393019992374</v>
      </c>
      <c r="G38">
        <f>D38-C38*F38</f>
        <v>-7.183861336370867</v>
      </c>
      <c r="H38">
        <f>B38+$B$8/2*G38</f>
        <v>4.499092437626816</v>
      </c>
      <c r="I38">
        <f>D38-C38*H38</f>
        <v>-7.186533111734434</v>
      </c>
      <c r="J38">
        <f>B38+$B$8*I38</f>
        <v>4.463146413191326</v>
      </c>
      <c r="K38">
        <f>D38-C38*J38</f>
        <v>-7.049219298390863</v>
      </c>
      <c r="L38">
        <f>B38+$B$8*(E38/6+G38/3+I38/3+K38/6)</f>
        <v>4.463155489212236</v>
      </c>
    </row>
    <row r="39" spans="1:12" ht="12.75">
      <c r="A39">
        <f t="shared" si="1"/>
        <v>0.26000000000000006</v>
      </c>
      <c r="B39">
        <f t="shared" si="5"/>
        <v>4.463155489212236</v>
      </c>
      <c r="C39">
        <f t="shared" si="0"/>
        <v>3.82</v>
      </c>
      <c r="D39">
        <f>10</f>
        <v>10</v>
      </c>
      <c r="E39">
        <f t="shared" si="6"/>
        <v>-7.04925396879074</v>
      </c>
      <c r="F39">
        <f t="shared" si="7"/>
        <v>4.427909219368282</v>
      </c>
      <c r="G39">
        <f>D39-C39*F39</f>
        <v>-6.914613217986837</v>
      </c>
      <c r="H39">
        <f>B39+$B$8/2*G39</f>
        <v>4.428582423122301</v>
      </c>
      <c r="I39">
        <f>D39-C39*H39</f>
        <v>-6.917184856327189</v>
      </c>
      <c r="J39">
        <f>B39+$B$8*I39</f>
        <v>4.393983640648964</v>
      </c>
      <c r="K39">
        <f>D39-C39*J39</f>
        <v>-6.78501750727904</v>
      </c>
      <c r="L39">
        <f>B39+$B$8*(E39/6+G39/3+I39/3+K39/6)</f>
        <v>4.393992376504406</v>
      </c>
    </row>
    <row r="40" spans="1:12" ht="12.75">
      <c r="A40">
        <f t="shared" si="1"/>
        <v>0.2700000000000001</v>
      </c>
      <c r="B40">
        <f t="shared" si="5"/>
        <v>4.393992376504406</v>
      </c>
      <c r="C40">
        <f t="shared" si="0"/>
        <v>3.82</v>
      </c>
      <c r="D40">
        <f>10</f>
        <v>10</v>
      </c>
      <c r="E40">
        <f t="shared" si="6"/>
        <v>-6.785050878246832</v>
      </c>
      <c r="F40">
        <f t="shared" si="7"/>
        <v>4.360067122113172</v>
      </c>
      <c r="G40">
        <f>D40-C40*F40</f>
        <v>-6.6554564064723145</v>
      </c>
      <c r="H40">
        <f>B40+$B$8/2*G40</f>
        <v>4.360715094472044</v>
      </c>
      <c r="I40">
        <f>D40-C40*H40</f>
        <v>-6.657931660883207</v>
      </c>
      <c r="J40">
        <f>B40+$B$8*I40</f>
        <v>4.327413059895574</v>
      </c>
      <c r="K40">
        <f>D40-C40*J40</f>
        <v>-6.530717888801092</v>
      </c>
      <c r="L40">
        <f>B40+$B$8*(E40/6+G40/3+I40/3+K40/6)</f>
        <v>4.327421468334808</v>
      </c>
    </row>
    <row r="41" spans="1:12" ht="12.75">
      <c r="A41">
        <f t="shared" si="1"/>
        <v>0.2800000000000001</v>
      </c>
      <c r="B41">
        <f t="shared" si="5"/>
        <v>4.327421468334808</v>
      </c>
      <c r="C41">
        <f t="shared" si="0"/>
        <v>3.82</v>
      </c>
      <c r="D41">
        <f>10</f>
        <v>10</v>
      </c>
      <c r="E41">
        <f t="shared" si="6"/>
        <v>-6.5307500090389645</v>
      </c>
      <c r="F41">
        <f t="shared" si="7"/>
        <v>4.294767718289613</v>
      </c>
      <c r="G41">
        <f>D41-C41*F41</f>
        <v>-6.406012683866322</v>
      </c>
      <c r="H41">
        <f>B41+$B$8/2*G41</f>
        <v>4.295391404915476</v>
      </c>
      <c r="I41">
        <f>D41-C41*H41</f>
        <v>-6.408395166777115</v>
      </c>
      <c r="J41">
        <f>B41+$B$8*I41</f>
        <v>4.263337516667036</v>
      </c>
      <c r="K41">
        <f>D41-C41*J41</f>
        <v>-6.285949313668077</v>
      </c>
      <c r="L41">
        <f>B41+$B$8*(E41/6+G41/3+I41/3+K41/6)</f>
        <v>4.263345609961484</v>
      </c>
    </row>
    <row r="42" spans="1:12" ht="12.75">
      <c r="A42">
        <f t="shared" si="1"/>
        <v>0.2900000000000001</v>
      </c>
      <c r="B42">
        <f t="shared" si="5"/>
        <v>4.263345609961484</v>
      </c>
      <c r="C42">
        <f t="shared" si="0"/>
        <v>3.82</v>
      </c>
      <c r="D42">
        <f>10</f>
        <v>10</v>
      </c>
      <c r="E42">
        <f t="shared" si="6"/>
        <v>-6.285980230052868</v>
      </c>
      <c r="F42">
        <f t="shared" si="7"/>
        <v>4.23191570881122</v>
      </c>
      <c r="G42">
        <f>D42-C42*F42</f>
        <v>-6.16591800765886</v>
      </c>
      <c r="H42">
        <f>B42+$B$8/2*G42</f>
        <v>4.23251601992319</v>
      </c>
      <c r="I42">
        <f>D42-C42*H42</f>
        <v>-6.168211196106583</v>
      </c>
      <c r="J42">
        <f>B42+$B$8*I42</f>
        <v>4.201663498000419</v>
      </c>
      <c r="K42">
        <f>D42-C42*J42</f>
        <v>-6.050354562361598</v>
      </c>
      <c r="L42">
        <f>B42+$B$8*(E42/6+G42/3+I42/3+K42/6)</f>
        <v>4.201671287961576</v>
      </c>
    </row>
    <row r="43" spans="1:12" ht="12.75">
      <c r="A43">
        <f t="shared" si="1"/>
        <v>0.3000000000000001</v>
      </c>
      <c r="B43">
        <f t="shared" si="5"/>
        <v>4.201671287961576</v>
      </c>
      <c r="C43">
        <f t="shared" si="0"/>
        <v>3.82</v>
      </c>
      <c r="D43">
        <f>10</f>
        <v>10</v>
      </c>
      <c r="E43">
        <f t="shared" si="6"/>
        <v>-6.050384320013219</v>
      </c>
      <c r="F43">
        <f t="shared" si="7"/>
        <v>4.171419366361509</v>
      </c>
      <c r="G43">
        <f>D43-C43*F43</f>
        <v>-5.934821979500965</v>
      </c>
      <c r="H43">
        <f>B43+$B$8/2*G43</f>
        <v>4.171997178064071</v>
      </c>
      <c r="I43">
        <f>D43-C43*H43</f>
        <v>-5.937029220204751</v>
      </c>
      <c r="J43">
        <f>B43+$B$8*I43</f>
        <v>4.142300995759528</v>
      </c>
      <c r="K43">
        <f>D43-C43*J43</f>
        <v>-5.823589803801395</v>
      </c>
      <c r="L43">
        <f>B43+$B$8*(E43/6+G43/3+I43/3+K43/6)</f>
        <v>4.1423084937561985</v>
      </c>
    </row>
    <row r="44" spans="1:12" ht="12.75">
      <c r="A44">
        <f t="shared" si="1"/>
        <v>0.3100000000000001</v>
      </c>
      <c r="B44">
        <f t="shared" si="5"/>
        <v>4.1423084937561985</v>
      </c>
      <c r="C44">
        <f t="shared" si="0"/>
        <v>3.82</v>
      </c>
      <c r="D44">
        <f>10</f>
        <v>10</v>
      </c>
      <c r="E44">
        <f t="shared" si="6"/>
        <v>-5.823618446148677</v>
      </c>
      <c r="F44">
        <f t="shared" si="7"/>
        <v>4.113190401525455</v>
      </c>
      <c r="G44">
        <f>D44-C44*F44</f>
        <v>-5.7123873338272375</v>
      </c>
      <c r="H44">
        <f>B44+$B$8/2*G44</f>
        <v>4.113746557087063</v>
      </c>
      <c r="I44">
        <f>D44-C44*H44</f>
        <v>-5.714511848072579</v>
      </c>
      <c r="J44">
        <f>B44+$B$8*I44</f>
        <v>4.085163375275473</v>
      </c>
      <c r="K44">
        <f>D44-C44*J44</f>
        <v>-5.605324093552305</v>
      </c>
      <c r="L44">
        <f>B44+$B$8*(E44/6+G44/3+I44/3+K44/6)</f>
        <v>4.085170592250364</v>
      </c>
    </row>
    <row r="45" spans="1:12" ht="12.75">
      <c r="A45">
        <f t="shared" si="1"/>
        <v>0.3200000000000001</v>
      </c>
      <c r="B45">
        <f t="shared" si="5"/>
        <v>4.085170592250364</v>
      </c>
      <c r="C45">
        <f t="shared" si="0"/>
        <v>3.82</v>
      </c>
      <c r="D45">
        <f>10</f>
        <v>10</v>
      </c>
      <c r="E45">
        <f t="shared" si="6"/>
        <v>-5.605351662396391</v>
      </c>
      <c r="F45">
        <f t="shared" si="7"/>
        <v>4.057143833938382</v>
      </c>
      <c r="G45">
        <f>D45-C45*F45</f>
        <v>-5.49828944564462</v>
      </c>
      <c r="H45">
        <f>B45+$B$8/2*G45</f>
        <v>4.057679145022141</v>
      </c>
      <c r="I45">
        <f>D45-C45*H45</f>
        <v>-5.500334333984579</v>
      </c>
      <c r="J45">
        <f>B45+$B$8*I45</f>
        <v>4.0301672489105185</v>
      </c>
      <c r="K45">
        <f>D45-C45*J45</f>
        <v>-5.395238890838179</v>
      </c>
      <c r="L45">
        <f>B45+$B$8*(E45/6+G45/3+I45/3+K45/6)</f>
        <v>4.030174195396209</v>
      </c>
    </row>
    <row r="46" spans="1:12" ht="12.75">
      <c r="A46">
        <f t="shared" si="1"/>
        <v>0.3300000000000001</v>
      </c>
      <c r="B46">
        <f t="shared" si="5"/>
        <v>4.030174195396209</v>
      </c>
      <c r="C46">
        <f t="shared" si="0"/>
        <v>3.82</v>
      </c>
      <c r="D46">
        <f>10</f>
        <v>10</v>
      </c>
      <c r="E46">
        <f t="shared" si="6"/>
        <v>-5.395265426413518</v>
      </c>
      <c r="F46">
        <f t="shared" si="7"/>
        <v>4.003197868264142</v>
      </c>
      <c r="G46">
        <f>D46-C46*F46</f>
        <v>-5.292215856769021</v>
      </c>
      <c r="H46">
        <f>B46+$B$8/2*G46</f>
        <v>4.0037131161123645</v>
      </c>
      <c r="I46">
        <f>D46-C46*H46</f>
        <v>-5.294184103549231</v>
      </c>
      <c r="J46">
        <f>B46+$B$8*I46</f>
        <v>3.9772323543607166</v>
      </c>
      <c r="K46">
        <f>D46-C46*J46</f>
        <v>-5.193027593657938</v>
      </c>
      <c r="L46">
        <f>B46+$B$8*(E46/6+G46/3+I46/3+K46/6)</f>
        <v>3.977239040495029</v>
      </c>
    </row>
    <row r="47" spans="1:12" ht="12.75">
      <c r="A47">
        <f t="shared" si="1"/>
        <v>0.34000000000000014</v>
      </c>
      <c r="B47">
        <f t="shared" si="5"/>
        <v>3.977239040495029</v>
      </c>
      <c r="C47">
        <f t="shared" si="0"/>
        <v>3.82</v>
      </c>
      <c r="D47">
        <f>10</f>
        <v>10</v>
      </c>
      <c r="E47">
        <f t="shared" si="6"/>
        <v>-5.193053134691011</v>
      </c>
      <c r="F47">
        <f t="shared" si="7"/>
        <v>3.951273774821574</v>
      </c>
      <c r="G47">
        <f>D47-C47*F47</f>
        <v>-5.0938658198184115</v>
      </c>
      <c r="H47">
        <f>B47+$B$8/2*G47</f>
        <v>3.951769711395937</v>
      </c>
      <c r="I47">
        <f>D47-C47*H47</f>
        <v>-5.095760297532479</v>
      </c>
      <c r="J47">
        <f>B47+$B$8*I47</f>
        <v>3.9262814375197044</v>
      </c>
      <c r="K47">
        <f>D47-C47*J47</f>
        <v>-4.9983950913252695</v>
      </c>
      <c r="L47">
        <f>B47+$B$8*(E47/6+G47/3+I47/3+K47/6)</f>
        <v>3.926287873060499</v>
      </c>
    </row>
    <row r="48" spans="1:12" ht="12.75">
      <c r="A48">
        <f t="shared" si="1"/>
        <v>0.35000000000000014</v>
      </c>
      <c r="B48">
        <f t="shared" si="5"/>
        <v>3.926287873060499</v>
      </c>
      <c r="C48">
        <f t="shared" si="0"/>
        <v>3.82</v>
      </c>
      <c r="D48">
        <f>10</f>
        <v>10</v>
      </c>
      <c r="E48">
        <f t="shared" si="6"/>
        <v>-4.998419675091105</v>
      </c>
      <c r="F48">
        <f t="shared" si="7"/>
        <v>3.9012957746850434</v>
      </c>
      <c r="G48">
        <f>D48-C48*F48</f>
        <v>-4.902949859296864</v>
      </c>
      <c r="H48">
        <f>B48+$B$8/2*G48</f>
        <v>3.9017731237640145</v>
      </c>
      <c r="I48">
        <f>D48-C48*H48</f>
        <v>-4.904773332778534</v>
      </c>
      <c r="J48">
        <f>B48+$B$8*I48</f>
        <v>3.8772401397327134</v>
      </c>
      <c r="K48">
        <f>D48-C48*J48</f>
        <v>-4.811057333778965</v>
      </c>
      <c r="L48">
        <f>B48+$B$8*(E48/6+G48/3+I48/3+K48/6)</f>
        <v>3.877246334072131</v>
      </c>
    </row>
    <row r="49" spans="1:12" ht="12.75">
      <c r="A49">
        <f t="shared" si="1"/>
        <v>0.36000000000000015</v>
      </c>
      <c r="B49">
        <f t="shared" si="5"/>
        <v>3.877246334072131</v>
      </c>
      <c r="C49">
        <f t="shared" si="0"/>
        <v>3.82</v>
      </c>
      <c r="D49">
        <f>10</f>
        <v>10</v>
      </c>
      <c r="E49">
        <f t="shared" si="6"/>
        <v>-4.811080996155539</v>
      </c>
      <c r="F49">
        <f t="shared" si="7"/>
        <v>3.8531909290913533</v>
      </c>
      <c r="G49">
        <f>D49-C49*F49</f>
        <v>-4.719189349128969</v>
      </c>
      <c r="H49">
        <f>B49+$B$8/2*G49</f>
        <v>3.853650387326486</v>
      </c>
      <c r="I49">
        <f>D49-C49*H49</f>
        <v>-4.7209444795871764</v>
      </c>
      <c r="J49">
        <f>B49+$B$8*I49</f>
        <v>3.830036889276259</v>
      </c>
      <c r="K49">
        <f>D49-C49*J49</f>
        <v>-4.630740917035309</v>
      </c>
      <c r="L49">
        <f>B49+$B$8*(E49/6+G49/3+I49/3+K49/6)</f>
        <v>3.830042851454426</v>
      </c>
    </row>
    <row r="50" spans="1:12" ht="12.75">
      <c r="A50">
        <f t="shared" si="1"/>
        <v>0.37000000000000016</v>
      </c>
      <c r="B50">
        <f t="shared" si="5"/>
        <v>3.830042851454426</v>
      </c>
      <c r="C50">
        <f t="shared" si="0"/>
        <v>3.82</v>
      </c>
      <c r="D50">
        <f>10</f>
        <v>10</v>
      </c>
      <c r="E50">
        <f t="shared" si="6"/>
        <v>-4.630763692555906</v>
      </c>
      <c r="F50">
        <f t="shared" si="7"/>
        <v>3.8068890329916463</v>
      </c>
      <c r="G50">
        <f>D50-C50*F50</f>
        <v>-4.542316106028089</v>
      </c>
      <c r="H50">
        <f>B50+$B$8/2*G50</f>
        <v>3.8073312709242852</v>
      </c>
      <c r="I50">
        <f>D50-C50*H50</f>
        <v>-4.544005454930769</v>
      </c>
      <c r="J50">
        <f>B50+$B$8*I50</f>
        <v>3.784602796905118</v>
      </c>
      <c r="K50">
        <f>D50-C50*J50</f>
        <v>-4.45718268417755</v>
      </c>
      <c r="L50">
        <f>B50+$B$8*(E50/6+G50/3+I50/3+K50/6)</f>
        <v>3.7846085356233403</v>
      </c>
    </row>
    <row r="51" spans="1:12" ht="12.75">
      <c r="A51">
        <f t="shared" si="1"/>
        <v>0.38000000000000017</v>
      </c>
      <c r="B51">
        <f t="shared" si="5"/>
        <v>3.7846085356233403</v>
      </c>
      <c r="C51">
        <f t="shared" si="0"/>
        <v>3.82</v>
      </c>
      <c r="D51">
        <f>10</f>
        <v>10</v>
      </c>
      <c r="E51">
        <f t="shared" si="6"/>
        <v>-4.457204606081159</v>
      </c>
      <c r="F51">
        <f t="shared" si="7"/>
        <v>3.7623225125929345</v>
      </c>
      <c r="G51">
        <f>D51-C51*F51</f>
        <v>-4.3720719981050085</v>
      </c>
      <c r="H51">
        <f>B51+$B$8/2*G51</f>
        <v>3.762748175632815</v>
      </c>
      <c r="I51">
        <f>D51-C51*H51</f>
        <v>-4.373698030917353</v>
      </c>
      <c r="J51">
        <f>B51+$B$8*I51</f>
        <v>3.740871555314167</v>
      </c>
      <c r="K51">
        <f>D51-C51*J51</f>
        <v>-4.290129341300117</v>
      </c>
      <c r="L51">
        <f>B51+$B$8*(E51/6+G51/3+I51/3+K51/6)</f>
        <v>3.7408770789476304</v>
      </c>
    </row>
    <row r="52" spans="1:12" ht="12.75">
      <c r="A52">
        <f t="shared" si="1"/>
        <v>0.3900000000000002</v>
      </c>
      <c r="B52">
        <f t="shared" si="5"/>
        <v>3.7408770789476304</v>
      </c>
      <c r="C52">
        <f t="shared" si="0"/>
        <v>3.82</v>
      </c>
      <c r="D52">
        <f>10</f>
        <v>10</v>
      </c>
      <c r="E52">
        <f t="shared" si="6"/>
        <v>-4.290150441579948</v>
      </c>
      <c r="F52">
        <f t="shared" si="7"/>
        <v>3.7194263267397307</v>
      </c>
      <c r="G52">
        <f>D52-C52*F52</f>
        <v>-4.208208568145771</v>
      </c>
      <c r="H52">
        <f>B52+$B$8/2*G52</f>
        <v>3.7198360361069014</v>
      </c>
      <c r="I52">
        <f>D52-C52*H52</f>
        <v>-4.209773657928363</v>
      </c>
      <c r="J52">
        <f>B52+$B$8*I52</f>
        <v>3.6987793423683466</v>
      </c>
      <c r="K52">
        <f>D52-C52*J52</f>
        <v>-4.129337087847084</v>
      </c>
      <c r="L52">
        <f>B52+$B$8*(E52/6+G52/3+I52/3+K52/6)</f>
        <v>3.6987846589783384</v>
      </c>
    </row>
    <row r="53" spans="1:12" ht="12.75">
      <c r="A53">
        <f t="shared" si="1"/>
        <v>0.4000000000000002</v>
      </c>
      <c r="B53">
        <f t="shared" si="5"/>
        <v>3.6987846589783384</v>
      </c>
      <c r="C53">
        <f t="shared" si="0"/>
        <v>3.82</v>
      </c>
      <c r="D53">
        <f>10</f>
        <v>10</v>
      </c>
      <c r="E53">
        <f t="shared" si="6"/>
        <v>-4.129357397297252</v>
      </c>
      <c r="F53">
        <f t="shared" si="7"/>
        <v>3.678137871991852</v>
      </c>
      <c r="G53">
        <f>D53-C53*F53</f>
        <v>-4.0504866710088745</v>
      </c>
      <c r="H53">
        <f>B53+$B$8/2*G53</f>
        <v>3.678532225623294</v>
      </c>
      <c r="I53">
        <f>D53-C53*H53</f>
        <v>-4.051993101880983</v>
      </c>
      <c r="J53">
        <f>B53+$B$8*I53</f>
        <v>3.6582647279595286</v>
      </c>
      <c r="K53">
        <f>D53-C53*J53</f>
        <v>-3.9745712608053996</v>
      </c>
      <c r="L53">
        <f>B53+$B$8*(E53/6+G53/3+I53/3+K53/6)</f>
        <v>3.658269845305201</v>
      </c>
    </row>
    <row r="54" spans="1:12" ht="12.75">
      <c r="A54">
        <f t="shared" si="1"/>
        <v>0.4100000000000002</v>
      </c>
      <c r="B54">
        <f t="shared" si="5"/>
        <v>3.658269845305201</v>
      </c>
      <c r="C54">
        <f t="shared" si="0"/>
        <v>3.82</v>
      </c>
      <c r="D54">
        <f>10</f>
        <v>10</v>
      </c>
      <c r="E54">
        <f t="shared" si="6"/>
        <v>-3.9745908090658677</v>
      </c>
      <c r="F54">
        <f t="shared" si="7"/>
        <v>3.638396891259872</v>
      </c>
      <c r="G54">
        <f>D54-C54*F54</f>
        <v>-3.8986761246127095</v>
      </c>
      <c r="H54">
        <f>B54+$B$8/2*G54</f>
        <v>3.6387764646821377</v>
      </c>
      <c r="I54">
        <f>D54-C54*H54</f>
        <v>-3.9001260950857652</v>
      </c>
      <c r="J54">
        <f>B54+$B$8*I54</f>
        <v>3.6192685843543435</v>
      </c>
      <c r="K54">
        <f>D54-C54*J54</f>
        <v>-3.8256059922335908</v>
      </c>
      <c r="L54">
        <f>B54+$B$8*(E54/6+G54/3+I54/3+K54/6)</f>
        <v>3.6192735099040405</v>
      </c>
    </row>
    <row r="55" spans="1:12" ht="12.75">
      <c r="A55">
        <f t="shared" si="1"/>
        <v>0.4200000000000002</v>
      </c>
      <c r="B55">
        <f t="shared" si="5"/>
        <v>3.6192735099040405</v>
      </c>
      <c r="C55">
        <f t="shared" si="0"/>
        <v>3.82</v>
      </c>
      <c r="D55">
        <f>10</f>
        <v>10</v>
      </c>
      <c r="E55">
        <f t="shared" si="6"/>
        <v>-3.8256248078334334</v>
      </c>
      <c r="F55">
        <f t="shared" si="7"/>
        <v>3.6001453858648733</v>
      </c>
      <c r="G55">
        <f>D55-C55*F55</f>
        <v>-3.7525553740038156</v>
      </c>
      <c r="H55">
        <f>B55+$B$8/2*G55</f>
        <v>3.6005107330340214</v>
      </c>
      <c r="I55">
        <f>D55-C55*H55</f>
        <v>-3.7539510001899608</v>
      </c>
      <c r="J55">
        <f>B55+$B$8*I55</f>
        <v>3.581733999902141</v>
      </c>
      <c r="K55">
        <f>D55-C55*J55</f>
        <v>-3.6822238796261786</v>
      </c>
      <c r="L55">
        <f>B55+$B$8*(E55/6+G55/3+I55/3+K55/6)</f>
        <v>3.5817387408442953</v>
      </c>
    </row>
    <row r="56" spans="1:12" ht="12.75">
      <c r="A56">
        <f t="shared" si="1"/>
        <v>0.4300000000000002</v>
      </c>
      <c r="B56">
        <f t="shared" si="5"/>
        <v>3.5817387408442953</v>
      </c>
      <c r="C56">
        <f t="shared" si="0"/>
        <v>3.82</v>
      </c>
      <c r="D56">
        <f>10</f>
        <v>10</v>
      </c>
      <c r="E56">
        <f t="shared" si="6"/>
        <v>-3.682241990025208</v>
      </c>
      <c r="F56">
        <f t="shared" si="7"/>
        <v>3.563327530894169</v>
      </c>
      <c r="G56">
        <f>D56-C56*F56</f>
        <v>-3.611911168015725</v>
      </c>
      <c r="H56">
        <f>B56+$B$8/2*G56</f>
        <v>3.563679185004217</v>
      </c>
      <c r="I56">
        <f>D56-C56*H56</f>
        <v>-3.6132544867161087</v>
      </c>
      <c r="J56">
        <f>B56+$B$8*I56</f>
        <v>3.5456061959771343</v>
      </c>
      <c r="K56">
        <f>D56-C56*J56</f>
        <v>-3.5442156686326527</v>
      </c>
      <c r="L56">
        <f>B56+$B$8*(E56/6+G56/3+I56/3+K56/6)</f>
        <v>3.5456107592307595</v>
      </c>
    </row>
    <row r="57" spans="1:12" ht="12.75">
      <c r="A57">
        <f t="shared" si="1"/>
        <v>0.4400000000000002</v>
      </c>
      <c r="B57">
        <f t="shared" si="5"/>
        <v>3.5456107592307595</v>
      </c>
      <c r="C57">
        <f t="shared" si="0"/>
        <v>3.82</v>
      </c>
      <c r="D57">
        <f>10</f>
        <v>10</v>
      </c>
      <c r="E57">
        <f t="shared" si="6"/>
        <v>-3.5442331002615006</v>
      </c>
      <c r="F57">
        <f t="shared" si="7"/>
        <v>3.527889593729452</v>
      </c>
      <c r="G57">
        <f>D57-C57*F57</f>
        <v>-3.4765382480465057</v>
      </c>
      <c r="H57">
        <f>B57+$B$8/2*G57</f>
        <v>3.528228067990527</v>
      </c>
      <c r="I57">
        <f>D57-C57*H57</f>
        <v>-3.4778312197238126</v>
      </c>
      <c r="J57">
        <f>B57+$B$8*I57</f>
        <v>3.5108324470335215</v>
      </c>
      <c r="K57">
        <f>D57-C57*J57</f>
        <v>-3.411379947668051</v>
      </c>
      <c r="L57">
        <f>B57+$B$8*(E57/6+G57/3+I57/3+K57/6)</f>
        <v>3.5108368392583094</v>
      </c>
    </row>
    <row r="58" spans="1:12" ht="12.75">
      <c r="A58">
        <f t="shared" si="1"/>
        <v>0.45000000000000023</v>
      </c>
      <c r="B58">
        <f t="shared" si="5"/>
        <v>3.5108368392583094</v>
      </c>
      <c r="C58">
        <f t="shared" si="0"/>
        <v>3.82</v>
      </c>
      <c r="D58">
        <f>10</f>
        <v>10</v>
      </c>
      <c r="E58">
        <f t="shared" si="6"/>
        <v>-3.411396725966741</v>
      </c>
      <c r="F58">
        <f t="shared" si="7"/>
        <v>3.4937798556284756</v>
      </c>
      <c r="G58">
        <f>D58-C58*F58</f>
        <v>-3.3462390485007756</v>
      </c>
      <c r="H58">
        <f>B58+$B$8/2*G58</f>
        <v>3.4941056440158054</v>
      </c>
      <c r="I58">
        <f>D58-C58*H58</f>
        <v>-3.3474835601403754</v>
      </c>
      <c r="J58">
        <f>B58+$B$8*I58</f>
        <v>3.4773620036569057</v>
      </c>
      <c r="K58">
        <f>D58-C58*J58</f>
        <v>-3.28352285396938</v>
      </c>
      <c r="L58">
        <f>B58+$B$8*(E58/6+G58/3+I58/3+K58/6)</f>
        <v>3.477366231262945</v>
      </c>
    </row>
    <row r="59" spans="1:12" ht="12.75">
      <c r="A59">
        <f t="shared" si="1"/>
        <v>0.46000000000000024</v>
      </c>
      <c r="B59">
        <f t="shared" si="5"/>
        <v>3.477366231262945</v>
      </c>
      <c r="C59">
        <f t="shared" si="0"/>
        <v>3.82</v>
      </c>
      <c r="D59">
        <f>10</f>
        <v>10</v>
      </c>
      <c r="E59">
        <f t="shared" si="6"/>
        <v>-3.2835390034244494</v>
      </c>
      <c r="F59">
        <f t="shared" si="7"/>
        <v>3.460948536245823</v>
      </c>
      <c r="G59">
        <f>D59-C59*F59</f>
        <v>-3.2208234084590437</v>
      </c>
      <c r="H59">
        <f>B59+$B$8/2*G59</f>
        <v>3.46126211422065</v>
      </c>
      <c r="I59">
        <f>D59-C59*H59</f>
        <v>-3.2220212763228826</v>
      </c>
      <c r="J59">
        <f>B59+$B$8*I59</f>
        <v>3.4451460184997162</v>
      </c>
      <c r="K59">
        <f>D59-C59*J59</f>
        <v>-3.160457790668916</v>
      </c>
      <c r="L59">
        <f>B59+$B$8*(E59/6+G59/3+I59/3+K59/6)</f>
        <v>3.4451500876568497</v>
      </c>
    </row>
    <row r="60" spans="1:12" ht="12.75">
      <c r="A60">
        <f t="shared" si="1"/>
        <v>0.47000000000000025</v>
      </c>
      <c r="B60">
        <f t="shared" si="5"/>
        <v>3.4451500876568497</v>
      </c>
      <c r="C60">
        <f t="shared" si="0"/>
        <v>3.82</v>
      </c>
      <c r="D60">
        <f>10</f>
        <v>10</v>
      </c>
      <c r="E60">
        <f t="shared" si="6"/>
        <v>-3.160473334849165</v>
      </c>
      <c r="F60">
        <f t="shared" si="7"/>
        <v>3.4293477209826038</v>
      </c>
      <c r="G60">
        <f>D60-C60*F60</f>
        <v>-3.1001082941535465</v>
      </c>
      <c r="H60">
        <f>B60+$B$8/2*G60</f>
        <v>3.429649546186082</v>
      </c>
      <c r="I60">
        <f>D60-C60*H60</f>
        <v>-3.101261266430834</v>
      </c>
      <c r="J60">
        <f>B60+$B$8*I60</f>
        <v>3.4141374749925415</v>
      </c>
      <c r="K60">
        <f>D60-C60*J60</f>
        <v>-3.042005154471507</v>
      </c>
      <c r="L60">
        <f>B60+$B$8*(E60/6+G60/3+I60/3+K60/6)</f>
        <v>3.4141413916393675</v>
      </c>
    </row>
    <row r="61" spans="1:12" ht="12.75">
      <c r="A61">
        <f t="shared" si="1"/>
        <v>0.48000000000000026</v>
      </c>
      <c r="B61">
        <f t="shared" si="5"/>
        <v>3.4141413916393675</v>
      </c>
      <c r="C61">
        <f t="shared" si="0"/>
        <v>3.82</v>
      </c>
      <c r="D61">
        <f>10</f>
        <v>10</v>
      </c>
      <c r="E61">
        <f t="shared" si="6"/>
        <v>-3.0420201160623837</v>
      </c>
      <c r="F61">
        <f t="shared" si="7"/>
        <v>3.3989312910590557</v>
      </c>
      <c r="G61">
        <f>D61-C61*F61</f>
        <v>-2.9839175318455915</v>
      </c>
      <c r="H61">
        <f>B61+$B$8/2*G61</f>
        <v>3.3992218039801396</v>
      </c>
      <c r="I61">
        <f>D61-C61*H61</f>
        <v>-2.9850272912041333</v>
      </c>
      <c r="J61">
        <f>B61+$B$8*I61</f>
        <v>3.3842911187273264</v>
      </c>
      <c r="K61">
        <f>D61-C61*J61</f>
        <v>-2.9279920735383858</v>
      </c>
      <c r="L61">
        <f>B61+$B$8*(E61/6+G61/3+I61/3+K61/6)</f>
        <v>3.384294888579867</v>
      </c>
    </row>
    <row r="62" spans="1:12" ht="12.75">
      <c r="A62">
        <f t="shared" si="1"/>
        <v>0.49000000000000027</v>
      </c>
      <c r="B62">
        <f t="shared" si="5"/>
        <v>3.384294888579867</v>
      </c>
      <c r="C62">
        <f t="shared" si="0"/>
        <v>3.82</v>
      </c>
      <c r="D62">
        <f>10</f>
        <v>10</v>
      </c>
      <c r="E62">
        <f t="shared" si="6"/>
        <v>-2.928006474375092</v>
      </c>
      <c r="F62">
        <f t="shared" si="7"/>
        <v>3.3696548562079918</v>
      </c>
      <c r="G62">
        <f>D62-C62*F62</f>
        <v>-2.872081550714528</v>
      </c>
      <c r="H62">
        <f>B62+$B$8/2*G62</f>
        <v>3.3699344808262945</v>
      </c>
      <c r="I62">
        <f>D62-C62*H62</f>
        <v>-2.873149716756444</v>
      </c>
      <c r="J62">
        <f>B62+$B$8*I62</f>
        <v>3.3555633914123026</v>
      </c>
      <c r="K62">
        <f>D62-C62*J62</f>
        <v>-2.8182521551949957</v>
      </c>
      <c r="L62">
        <f>B62+$B$8*(E62/6+G62/3+I62/3+K62/6)</f>
        <v>3.355567019972347</v>
      </c>
    </row>
    <row r="63" spans="1:12" ht="12.75">
      <c r="A63">
        <f t="shared" si="1"/>
        <v>0.5000000000000002</v>
      </c>
      <c r="B63">
        <f t="shared" si="5"/>
        <v>3.355567019972347</v>
      </c>
      <c r="C63">
        <f t="shared" si="0"/>
        <v>3.82</v>
      </c>
      <c r="D63">
        <f>10</f>
        <v>10</v>
      </c>
      <c r="E63">
        <f t="shared" si="6"/>
        <v>-2.8182660162943645</v>
      </c>
      <c r="F63">
        <f t="shared" si="7"/>
        <v>3.341475689890875</v>
      </c>
      <c r="G63">
        <f>D63-C63*F63</f>
        <v>-2.764437135383142</v>
      </c>
      <c r="H63">
        <f>B63+$B$8/2*G63</f>
        <v>3.3417448342954312</v>
      </c>
      <c r="I63">
        <f>D63-C63*H63</f>
        <v>-2.7654652670085476</v>
      </c>
      <c r="J63">
        <f>B63+$B$8*I63</f>
        <v>3.3279123673022615</v>
      </c>
      <c r="K63">
        <f>D63-C63*J63</f>
        <v>-2.7126252430946387</v>
      </c>
      <c r="L63">
        <f>B63+$B$8*(E63/6+G63/3+I63/3+K63/6)</f>
        <v>3.327915859865393</v>
      </c>
    </row>
    <row r="64" spans="1:12" ht="12.75">
      <c r="A64">
        <f t="shared" si="1"/>
        <v>0.5100000000000002</v>
      </c>
      <c r="B64">
        <f t="shared" si="5"/>
        <v>3.327915859865393</v>
      </c>
      <c r="C64">
        <f t="shared" si="0"/>
        <v>3.82</v>
      </c>
      <c r="D64">
        <f>10</f>
        <v>10</v>
      </c>
      <c r="E64">
        <f t="shared" si="6"/>
        <v>-2.7126385846858003</v>
      </c>
      <c r="F64">
        <f t="shared" si="7"/>
        <v>3.3143526669419643</v>
      </c>
      <c r="G64">
        <f>D64-C64*F64</f>
        <v>-2.6608271877183025</v>
      </c>
      <c r="H64">
        <f>B64+$B$8/2*G64</f>
        <v>3.3146117239268014</v>
      </c>
      <c r="I64">
        <f>D64-C64*H64</f>
        <v>-2.661816785400381</v>
      </c>
      <c r="J64">
        <f>B64+$B$8*I64</f>
        <v>3.3012976920113895</v>
      </c>
      <c r="K64">
        <f>D64-C64*J64</f>
        <v>-2.6109571834835066</v>
      </c>
      <c r="L64">
        <f>B64+$B$8*(E64/6+G64/3+I64/3+K64/6)</f>
        <v>3.3013010536747154</v>
      </c>
    </row>
    <row r="65" spans="1:12" ht="12.75">
      <c r="A65">
        <f t="shared" si="1"/>
        <v>0.5200000000000002</v>
      </c>
      <c r="B65">
        <f t="shared" si="5"/>
        <v>3.3013010536747154</v>
      </c>
      <c r="C65">
        <f t="shared" si="0"/>
        <v>3.82</v>
      </c>
      <c r="D65">
        <f>10</f>
        <v>10</v>
      </c>
      <c r="E65">
        <f t="shared" si="6"/>
        <v>-2.610970025037412</v>
      </c>
      <c r="F65">
        <f t="shared" si="7"/>
        <v>3.2882462035495283</v>
      </c>
      <c r="G65">
        <f>D65-C65*F65</f>
        <v>-2.561100497559197</v>
      </c>
      <c r="H65">
        <f>B65+$B$8/2*G65</f>
        <v>3.2884955511869194</v>
      </c>
      <c r="I65">
        <f>D65-C65*H65</f>
        <v>-2.5620530055340307</v>
      </c>
      <c r="J65">
        <f>B65+$B$8*I65</f>
        <v>3.275680523619375</v>
      </c>
      <c r="K65">
        <f>D65-C65*J65</f>
        <v>-2.5130996002260115</v>
      </c>
      <c r="L65">
        <f>B65+$B$8*(E65/6+G65/3+I65/3+K65/6)</f>
        <v>3.2756837592889654</v>
      </c>
    </row>
    <row r="66" spans="1:12" ht="12.75">
      <c r="A66">
        <f t="shared" si="1"/>
        <v>0.5300000000000002</v>
      </c>
      <c r="B66">
        <f t="shared" si="5"/>
        <v>3.2756837592889654</v>
      </c>
      <c r="C66">
        <f t="shared" si="0"/>
        <v>3.82</v>
      </c>
      <c r="D66">
        <f>10</f>
        <v>10</v>
      </c>
      <c r="E66">
        <f t="shared" si="6"/>
        <v>-2.5131119604838474</v>
      </c>
      <c r="F66">
        <f t="shared" si="7"/>
        <v>3.2631181994865464</v>
      </c>
      <c r="G66">
        <f>D66-C66*F66</f>
        <v>-2.4651115220386064</v>
      </c>
      <c r="H66">
        <f>B66+$B$8/2*G66</f>
        <v>3.2633582016787726</v>
      </c>
      <c r="I66">
        <f>D66-C66*H66</f>
        <v>-2.466028330412911</v>
      </c>
      <c r="J66">
        <f>B66+$B$8*I66</f>
        <v>3.2510234759848364</v>
      </c>
      <c r="K66">
        <f>D66-C66*J66</f>
        <v>-2.418909678262075</v>
      </c>
      <c r="L66">
        <f>B66+$B$8*(E66/6+G66/3+I66/3+K66/6)</f>
        <v>3.251026590382884</v>
      </c>
    </row>
    <row r="67" spans="1:12" ht="12.75">
      <c r="A67">
        <f t="shared" si="1"/>
        <v>0.5400000000000003</v>
      </c>
      <c r="B67">
        <f t="shared" si="5"/>
        <v>3.251026590382884</v>
      </c>
      <c r="C67">
        <f t="shared" si="0"/>
        <v>3.82</v>
      </c>
      <c r="D67">
        <f>10</f>
        <v>10</v>
      </c>
      <c r="E67">
        <f t="shared" si="6"/>
        <v>-2.4189215752626154</v>
      </c>
      <c r="F67">
        <f t="shared" si="7"/>
        <v>3.2389319825065708</v>
      </c>
      <c r="G67">
        <f>D67-C67*F67</f>
        <v>-2.3727201731751</v>
      </c>
      <c r="H67">
        <f>B67+$B$8/2*G67</f>
        <v>3.239162989517008</v>
      </c>
      <c r="I67">
        <f>D67-C67*H67</f>
        <v>-2.373602619954971</v>
      </c>
      <c r="J67">
        <f>B67+$B$8*I67</f>
        <v>3.2272905641833343</v>
      </c>
      <c r="K67">
        <f>D67-C67*J67</f>
        <v>-2.328249955180336</v>
      </c>
      <c r="L67">
        <f>B67+$B$8*(E67/6+G67/3+I67/3+K67/6)</f>
        <v>3.2272935618550456</v>
      </c>
    </row>
    <row r="68" spans="1:12" ht="12.75">
      <c r="A68">
        <f aca="true" t="shared" si="8" ref="A68:A100">A67+$B$8</f>
        <v>0.5500000000000003</v>
      </c>
      <c r="B68">
        <f aca="true" t="shared" si="9" ref="B68:B100">L67</f>
        <v>3.2272935618550456</v>
      </c>
      <c r="C68">
        <f t="shared" si="0"/>
        <v>3.82</v>
      </c>
      <c r="D68">
        <f>10</f>
        <v>10</v>
      </c>
      <c r="E68">
        <f aca="true" t="shared" si="10" ref="E68:E100">D68-C68*B68</f>
        <v>-2.3282614062862734</v>
      </c>
      <c r="F68">
        <f aca="true" t="shared" si="11" ref="F68:F100">B68+$B$8/2*E68</f>
        <v>3.215652254823614</v>
      </c>
      <c r="G68">
        <f>D68-C68*F68</f>
        <v>-2.283791613426205</v>
      </c>
      <c r="H68">
        <f>B68+$B$8/2*G68</f>
        <v>3.2158746037879147</v>
      </c>
      <c r="I68">
        <f>D68-C68*H68</f>
        <v>-2.2846409864698334</v>
      </c>
      <c r="J68">
        <f>B68+$B$8*I68</f>
        <v>3.204447151990347</v>
      </c>
      <c r="K68">
        <f>D68-C68*J68</f>
        <v>-2.2409881206031255</v>
      </c>
      <c r="L68">
        <f>B68+$B$8*(E68/6+G68/3+I68/3+K68/6)</f>
        <v>3.2044500373105764</v>
      </c>
    </row>
    <row r="69" spans="1:12" ht="12.75">
      <c r="A69">
        <f t="shared" si="8"/>
        <v>0.5600000000000003</v>
      </c>
      <c r="B69">
        <f t="shared" si="9"/>
        <v>3.2044500373105764</v>
      </c>
      <c r="C69">
        <f t="shared" si="0"/>
        <v>3.82</v>
      </c>
      <c r="D69">
        <f>10</f>
        <v>10</v>
      </c>
      <c r="E69">
        <f t="shared" si="10"/>
        <v>-2.2409991425264018</v>
      </c>
      <c r="F69">
        <f t="shared" si="11"/>
        <v>3.1932450415979443</v>
      </c>
      <c r="G69">
        <f>D69-C69*F69</f>
        <v>-2.1981960589041467</v>
      </c>
      <c r="H69">
        <f>B69+$B$8/2*G69</f>
        <v>3.1934590570160557</v>
      </c>
      <c r="I69">
        <f>D69-C69*H69</f>
        <v>-2.1990135978013328</v>
      </c>
      <c r="J69">
        <f>B69+$B$8*I69</f>
        <v>3.182459901332563</v>
      </c>
      <c r="K69">
        <f>D69-C69*J69</f>
        <v>-2.15699682309039</v>
      </c>
      <c r="L69">
        <f>B69+$B$8*(E69/6+G69/3+I69/3+K69/6)</f>
        <v>3.1824626785121968</v>
      </c>
    </row>
    <row r="70" spans="1:12" ht="12.75">
      <c r="A70">
        <f t="shared" si="8"/>
        <v>0.5700000000000003</v>
      </c>
      <c r="B70">
        <f t="shared" si="9"/>
        <v>3.1824626785121968</v>
      </c>
      <c r="C70">
        <f t="shared" si="0"/>
        <v>3.82</v>
      </c>
      <c r="D70">
        <f>10</f>
        <v>10</v>
      </c>
      <c r="E70">
        <f t="shared" si="10"/>
        <v>-2.1570074319165915</v>
      </c>
      <c r="F70">
        <f t="shared" si="11"/>
        <v>3.171677641352614</v>
      </c>
      <c r="G70">
        <f>D70-C70*F70</f>
        <v>-2.115808589966985</v>
      </c>
      <c r="H70">
        <f>B70+$B$8/2*G70</f>
        <v>3.1718836355623616</v>
      </c>
      <c r="I70">
        <f>D70-C70*H70</f>
        <v>-2.1165954878482207</v>
      </c>
      <c r="J70">
        <f>B70+$B$8*I70</f>
        <v>3.1612967236337144</v>
      </c>
      <c r="K70">
        <f>D70-C70*J70</f>
        <v>-2.0761534842807876</v>
      </c>
      <c r="L70">
        <f>B70+$B$8*(E70/6+G70/3+I70/3+K70/6)</f>
        <v>3.161299396725817</v>
      </c>
    </row>
    <row r="71" spans="1:12" ht="12.75">
      <c r="A71">
        <f t="shared" si="8"/>
        <v>0.5800000000000003</v>
      </c>
      <c r="B71">
        <f t="shared" si="9"/>
        <v>3.161299396725817</v>
      </c>
      <c r="C71">
        <f t="shared" si="0"/>
        <v>3.82</v>
      </c>
      <c r="D71">
        <f>10</f>
        <v>10</v>
      </c>
      <c r="E71">
        <f t="shared" si="10"/>
        <v>-2.076163695492621</v>
      </c>
      <c r="F71">
        <f t="shared" si="11"/>
        <v>3.150918578248354</v>
      </c>
      <c r="G71">
        <f>D71-C71*F71</f>
        <v>-2.036508968908711</v>
      </c>
      <c r="H71">
        <f>B71+$B$8/2*G71</f>
        <v>3.1511168518812736</v>
      </c>
      <c r="I71">
        <f>D71-C71*H71</f>
        <v>-2.037266374186464</v>
      </c>
      <c r="J71">
        <f>B71+$B$8*I71</f>
        <v>3.1409267329839525</v>
      </c>
      <c r="K71">
        <f>D71-C71*J71</f>
        <v>-1.9983401199986979</v>
      </c>
      <c r="L71">
        <f>B71+$B$8*(E71/6+G71/3+I71/3+K71/6)</f>
        <v>3.140929305889681</v>
      </c>
    </row>
    <row r="72" spans="1:12" ht="12.75">
      <c r="A72">
        <f t="shared" si="8"/>
        <v>0.5900000000000003</v>
      </c>
      <c r="B72">
        <f t="shared" si="9"/>
        <v>3.140929305889681</v>
      </c>
      <c r="C72">
        <f t="shared" si="0"/>
        <v>3.82</v>
      </c>
      <c r="D72">
        <f>10</f>
        <v>10</v>
      </c>
      <c r="E72">
        <f t="shared" si="10"/>
        <v>-1.9983499484985803</v>
      </c>
      <c r="F72">
        <f t="shared" si="11"/>
        <v>3.130937556147188</v>
      </c>
      <c r="G72">
        <f>D72-C72*F72</f>
        <v>-1.9601814644822575</v>
      </c>
      <c r="H72">
        <f>B72+$B$8/2*G72</f>
        <v>3.1311283985672698</v>
      </c>
      <c r="I72">
        <f>D72-C72*H72</f>
        <v>-1.9609104825269696</v>
      </c>
      <c r="J72">
        <f>B72+$B$8*I72</f>
        <v>3.121320201064411</v>
      </c>
      <c r="K72">
        <f>D72-C72*J72</f>
        <v>-1.9234431680660506</v>
      </c>
      <c r="L72">
        <f>B72+$B$8*(E72/6+G72/3+I72/3+K72/6)</f>
        <v>3.1213226775387093</v>
      </c>
    </row>
    <row r="73" spans="1:12" ht="12.75">
      <c r="A73">
        <f t="shared" si="8"/>
        <v>0.6000000000000003</v>
      </c>
      <c r="B73">
        <f t="shared" si="9"/>
        <v>3.1213226775387093</v>
      </c>
      <c r="C73">
        <f t="shared" si="0"/>
        <v>3.82</v>
      </c>
      <c r="D73">
        <f>10</f>
        <v>10</v>
      </c>
      <c r="E73">
        <f t="shared" si="10"/>
        <v>-1.923452628197868</v>
      </c>
      <c r="F73">
        <f t="shared" si="11"/>
        <v>3.11170541439772</v>
      </c>
      <c r="G73">
        <f>D73-C73*F73</f>
        <v>-1.8867146829992887</v>
      </c>
      <c r="H73">
        <f>B73+$B$8/2*G73</f>
        <v>3.111889104123713</v>
      </c>
      <c r="I73">
        <f>D73-C73*H73</f>
        <v>-1.887416377752583</v>
      </c>
      <c r="J73">
        <f>B73+$B$8*I73</f>
        <v>3.1024485137611832</v>
      </c>
      <c r="K73">
        <f>D73-C73*J73</f>
        <v>-1.8513533225677197</v>
      </c>
      <c r="L73">
        <f>B73+$B$8*(E73/6+G73/3+I73/3+K73/6)</f>
        <v>3.1024508974182603</v>
      </c>
    </row>
    <row r="74" spans="1:12" ht="12.75">
      <c r="A74">
        <f t="shared" si="8"/>
        <v>0.6100000000000003</v>
      </c>
      <c r="B74">
        <f t="shared" si="9"/>
        <v>3.1024508974182603</v>
      </c>
      <c r="C74">
        <f t="shared" si="0"/>
        <v>3.82</v>
      </c>
      <c r="D74">
        <f>10</f>
        <v>10</v>
      </c>
      <c r="E74">
        <f t="shared" si="10"/>
        <v>-1.8513624281377545</v>
      </c>
      <c r="F74">
        <f t="shared" si="11"/>
        <v>3.0931940852775717</v>
      </c>
      <c r="G74">
        <f>D74-C74*F74</f>
        <v>-1.816001405760323</v>
      </c>
      <c r="H74">
        <f>B74+$B$8/2*G74</f>
        <v>3.093370890389459</v>
      </c>
      <c r="I74">
        <f>D74-C74*H74</f>
        <v>-1.8166768012877323</v>
      </c>
      <c r="J74">
        <f>B74+$B$8*I74</f>
        <v>3.084284129405383</v>
      </c>
      <c r="K74">
        <f>D74-C74*J74</f>
        <v>-1.7819653743285624</v>
      </c>
      <c r="L74">
        <f>B74+$B$8*(E74/6+G74/3+I74/3+K74/6)</f>
        <v>3.0842864237239898</v>
      </c>
    </row>
    <row r="75" spans="1:12" ht="12.75">
      <c r="A75">
        <f t="shared" si="8"/>
        <v>0.6200000000000003</v>
      </c>
      <c r="B75">
        <f t="shared" si="9"/>
        <v>3.0842864237239898</v>
      </c>
      <c r="C75">
        <f t="shared" si="0"/>
        <v>3.82</v>
      </c>
      <c r="D75">
        <f>10</f>
        <v>10</v>
      </c>
      <c r="E75">
        <f t="shared" si="10"/>
        <v>-1.7819741386256407</v>
      </c>
      <c r="F75">
        <f t="shared" si="11"/>
        <v>3.0753765530308614</v>
      </c>
      <c r="G75">
        <f>D75-C75*F75</f>
        <v>-1.7479384325778895</v>
      </c>
      <c r="H75">
        <f>B75+$B$8/2*G75</f>
        <v>3.0755467315611003</v>
      </c>
      <c r="I75">
        <f>D75-C75*H75</f>
        <v>-1.7485885145634033</v>
      </c>
      <c r="J75">
        <f>B75+$B$8*I75</f>
        <v>3.066800538578356</v>
      </c>
      <c r="K75">
        <f>D75-C75*J75</f>
        <v>-1.7151780573693198</v>
      </c>
      <c r="L75">
        <f>B75+$B$8*(E75/6+G75/3+I75/3+K75/6)</f>
        <v>3.0668027469068604</v>
      </c>
    </row>
    <row r="76" spans="1:12" ht="12.75">
      <c r="A76">
        <f t="shared" si="8"/>
        <v>0.6300000000000003</v>
      </c>
      <c r="B76">
        <f t="shared" si="9"/>
        <v>3.0668027469068604</v>
      </c>
      <c r="C76">
        <f t="shared" si="0"/>
        <v>3.82</v>
      </c>
      <c r="D76">
        <f>10</f>
        <v>10</v>
      </c>
      <c r="E76">
        <f t="shared" si="10"/>
        <v>-1.7151864931842056</v>
      </c>
      <c r="F76">
        <f t="shared" si="11"/>
        <v>3.0582268144409395</v>
      </c>
      <c r="G76">
        <f>D76-C76*F76</f>
        <v>-1.682426431164389</v>
      </c>
      <c r="H76">
        <f>B76+$B$8/2*G76</f>
        <v>3.0583906147510382</v>
      </c>
      <c r="I76">
        <f>D76-C76*H76</f>
        <v>-1.683052148348965</v>
      </c>
      <c r="J76">
        <f>B76+$B$8*I76</f>
        <v>3.0499722254233705</v>
      </c>
      <c r="K76">
        <f>D76-C76*J76</f>
        <v>-1.650893901117275</v>
      </c>
      <c r="L76">
        <f>B76+$B$8*(E76/6+G76/3+I76/3+K76/6)</f>
        <v>3.049974350984647</v>
      </c>
    </row>
    <row r="77" spans="1:12" ht="12.75">
      <c r="A77">
        <f t="shared" si="8"/>
        <v>0.6400000000000003</v>
      </c>
      <c r="B77">
        <f t="shared" si="9"/>
        <v>3.049974350984647</v>
      </c>
      <c r="C77">
        <f t="shared" si="0"/>
        <v>3.82</v>
      </c>
      <c r="D77">
        <f>10</f>
        <v>10</v>
      </c>
      <c r="E77">
        <f t="shared" si="10"/>
        <v>-1.6509020207613503</v>
      </c>
      <c r="F77">
        <f t="shared" si="11"/>
        <v>3.04171984088084</v>
      </c>
      <c r="G77">
        <f>D77-C77*F77</f>
        <v>-1.6193697921648091</v>
      </c>
      <c r="H77">
        <f>B77+$B$8/2*G77</f>
        <v>3.041877502023823</v>
      </c>
      <c r="I77">
        <f>D77-C77*H77</f>
        <v>-1.6199720577310028</v>
      </c>
      <c r="J77">
        <f>B77+$B$8*I77</f>
        <v>3.0337746304073367</v>
      </c>
      <c r="K77">
        <f>D77-C77*J77</f>
        <v>-1.589019088156025</v>
      </c>
      <c r="L77">
        <f>B77+$B$8*(E77/6+G77/3+I77/3+K77/6)</f>
        <v>3.0337766763034653</v>
      </c>
    </row>
    <row r="78" spans="1:12" ht="12.75">
      <c r="A78">
        <f t="shared" si="8"/>
        <v>0.6500000000000004</v>
      </c>
      <c r="B78">
        <f t="shared" si="9"/>
        <v>3.0337766763034653</v>
      </c>
      <c r="C78">
        <f aca="true" t="shared" si="12" ref="C78:C113">3.82</f>
        <v>3.82</v>
      </c>
      <c r="D78">
        <f>10</f>
        <v>10</v>
      </c>
      <c r="E78">
        <f t="shared" si="10"/>
        <v>-1.5890269034792368</v>
      </c>
      <c r="F78">
        <f t="shared" si="11"/>
        <v>3.025831541786069</v>
      </c>
      <c r="G78">
        <f>D78-C78*F78</f>
        <v>-1.5586764896227834</v>
      </c>
      <c r="H78">
        <f>B78+$B$8/2*G78</f>
        <v>3.0259832938553513</v>
      </c>
      <c r="I78">
        <f>D78-C78*H78</f>
        <v>-1.5592561825274416</v>
      </c>
      <c r="J78">
        <f>B78+$B$8*I78</f>
        <v>3.0181841144781907</v>
      </c>
      <c r="K78">
        <f>D78-C78*J78</f>
        <v>-1.5294633173066874</v>
      </c>
      <c r="L78">
        <f>B78+$B$8*(E78/6+G78/3+I78/3+K78/6)</f>
        <v>3.018186083694988</v>
      </c>
    </row>
    <row r="79" spans="1:12" ht="12.75">
      <c r="A79">
        <f t="shared" si="8"/>
        <v>0.6600000000000004</v>
      </c>
      <c r="B79">
        <f t="shared" si="9"/>
        <v>3.018186083694988</v>
      </c>
      <c r="C79">
        <f t="shared" si="12"/>
        <v>3.82</v>
      </c>
      <c r="D79">
        <f>10</f>
        <v>10</v>
      </c>
      <c r="E79">
        <f t="shared" si="10"/>
        <v>-1.529470839714854</v>
      </c>
      <c r="F79">
        <f t="shared" si="11"/>
        <v>3.0105387294964134</v>
      </c>
      <c r="G79">
        <f>D79-C79*F79</f>
        <v>-1.5002579466762995</v>
      </c>
      <c r="H79">
        <f>B79+$B$8/2*G79</f>
        <v>3.010684793961606</v>
      </c>
      <c r="I79">
        <f>D79-C79*H79</f>
        <v>-1.5008159129333354</v>
      </c>
      <c r="J79">
        <f>B79+$B$8*I79</f>
        <v>3.0031779245656547</v>
      </c>
      <c r="K79">
        <f>D79-C79*J79</f>
        <v>-1.4721396718408002</v>
      </c>
      <c r="L79">
        <f>B79+$B$8*(E79/6+G79/3+I79/3+K79/6)</f>
        <v>3.0031798199770297</v>
      </c>
    </row>
    <row r="80" spans="1:12" ht="12.75">
      <c r="A80">
        <f t="shared" si="8"/>
        <v>0.6700000000000004</v>
      </c>
      <c r="B80">
        <f t="shared" si="9"/>
        <v>3.0031798199770297</v>
      </c>
      <c r="C80">
        <f t="shared" si="12"/>
        <v>3.82</v>
      </c>
      <c r="D80">
        <f>10</f>
        <v>10</v>
      </c>
      <c r="E80">
        <f t="shared" si="10"/>
        <v>-1.4721469123122528</v>
      </c>
      <c r="F80">
        <f t="shared" si="11"/>
        <v>2.9958190854154685</v>
      </c>
      <c r="G80">
        <f>D80-C80*F80</f>
        <v>-1.4440289062870892</v>
      </c>
      <c r="H80">
        <f>B80+$B$8/2*G80</f>
        <v>2.995959675445594</v>
      </c>
      <c r="I80">
        <f>D80-C80*H80</f>
        <v>-1.4445659602021692</v>
      </c>
      <c r="J80">
        <f>B80+$B$8*I80</f>
        <v>2.988734160375008</v>
      </c>
      <c r="K80">
        <f>D80-C80*J80</f>
        <v>-1.4169644926325304</v>
      </c>
      <c r="L80">
        <f>B80+$B$8*(E80/6+G80/3+I80/3+K80/6)</f>
        <v>2.9887359847471573</v>
      </c>
    </row>
    <row r="81" spans="1:12" ht="12.75">
      <c r="A81">
        <f t="shared" si="8"/>
        <v>0.6800000000000004</v>
      </c>
      <c r="B81">
        <f t="shared" si="9"/>
        <v>2.9887359847471573</v>
      </c>
      <c r="C81">
        <f t="shared" si="12"/>
        <v>3.82</v>
      </c>
      <c r="D81">
        <f>10</f>
        <v>10</v>
      </c>
      <c r="E81">
        <f t="shared" si="10"/>
        <v>-1.416971461734141</v>
      </c>
      <c r="F81">
        <f t="shared" si="11"/>
        <v>2.9816511274384867</v>
      </c>
      <c r="G81">
        <f>D81-C81*F81</f>
        <v>-1.3899073068150187</v>
      </c>
      <c r="H81">
        <f>B81+$B$8/2*G81</f>
        <v>2.9817864482130823</v>
      </c>
      <c r="I81">
        <f>D81-C81*H81</f>
        <v>-1.3904242321739737</v>
      </c>
      <c r="J81">
        <f>B81+$B$8*I81</f>
        <v>2.9748317424254176</v>
      </c>
      <c r="K81">
        <f>D81-C81*J81</f>
        <v>-1.363857256065094</v>
      </c>
      <c r="L81">
        <f>B81+$B$8*(E81/6+G81/3+I81/3+K81/6)</f>
        <v>2.9748334984208618</v>
      </c>
    </row>
    <row r="82" spans="1:12" ht="12.75">
      <c r="A82">
        <f t="shared" si="8"/>
        <v>0.6900000000000004</v>
      </c>
      <c r="B82">
        <f t="shared" si="9"/>
        <v>2.9748334984208618</v>
      </c>
      <c r="C82">
        <f t="shared" si="12"/>
        <v>3.82</v>
      </c>
      <c r="D82">
        <f>10</f>
        <v>10</v>
      </c>
      <c r="E82">
        <f t="shared" si="10"/>
        <v>-1.3638639639676917</v>
      </c>
      <c r="F82">
        <f t="shared" si="11"/>
        <v>2.9680141786010235</v>
      </c>
      <c r="G82">
        <f>D82-C82*F82</f>
        <v>-1.3378141622559099</v>
      </c>
      <c r="H82">
        <f>B82+$B$8/2*G82</f>
        <v>2.968144427609582</v>
      </c>
      <c r="I82">
        <f>D82-C82*H82</f>
        <v>-1.3383117134686024</v>
      </c>
      <c r="J82">
        <f>B82+$B$8*I82</f>
        <v>2.9614503812861757</v>
      </c>
      <c r="K82">
        <f>D82-C82*J82</f>
        <v>-1.3127404565131897</v>
      </c>
      <c r="L82">
        <f>B82+$B$8*(E82/6+G82/3+I82/3+K82/6)</f>
        <v>2.961452071467645</v>
      </c>
    </row>
    <row r="83" spans="1:12" ht="12.75">
      <c r="A83">
        <f t="shared" si="8"/>
        <v>0.7000000000000004</v>
      </c>
      <c r="B83">
        <f t="shared" si="9"/>
        <v>2.961452071467645</v>
      </c>
      <c r="C83">
        <f t="shared" si="12"/>
        <v>3.82</v>
      </c>
      <c r="D83">
        <f>10</f>
        <v>10</v>
      </c>
      <c r="E83">
        <f t="shared" si="10"/>
        <v>-1.3127469130064036</v>
      </c>
      <c r="F83">
        <f t="shared" si="11"/>
        <v>2.954888336902613</v>
      </c>
      <c r="G83">
        <f>D83-C83*F83</f>
        <v>-1.2876734469679807</v>
      </c>
      <c r="H83">
        <f>B83+$B$8/2*G83</f>
        <v>2.955013704232805</v>
      </c>
      <c r="I83">
        <f>D83-C83*H83</f>
        <v>-1.2881523501693142</v>
      </c>
      <c r="J83">
        <f>B83+$B$8*I83</f>
        <v>2.948570547965952</v>
      </c>
      <c r="K83">
        <f>D83-C83*J83</f>
        <v>-1.2635394932299349</v>
      </c>
      <c r="L83">
        <f>B83+$B$8*(E83/6+G83/3+I83/3+K83/6)</f>
        <v>2.948572174800127</v>
      </c>
    </row>
    <row r="84" spans="1:12" ht="12.75">
      <c r="A84">
        <f t="shared" si="8"/>
        <v>0.7100000000000004</v>
      </c>
      <c r="B84">
        <f t="shared" si="9"/>
        <v>2.948572174800127</v>
      </c>
      <c r="C84">
        <f t="shared" si="12"/>
        <v>3.82</v>
      </c>
      <c r="D84">
        <f>10</f>
        <v>10</v>
      </c>
      <c r="E84">
        <f t="shared" si="10"/>
        <v>-1.2635457077364833</v>
      </c>
      <c r="F84">
        <f t="shared" si="11"/>
        <v>2.9422544462614444</v>
      </c>
      <c r="G84">
        <f>D84-C84*F84</f>
        <v>-1.2394119847187177</v>
      </c>
      <c r="H84">
        <f>B84+$B$8/2*G84</f>
        <v>2.9423751148765334</v>
      </c>
      <c r="I84">
        <f>D84-C84*H84</f>
        <v>-1.2398729388283574</v>
      </c>
      <c r="J84">
        <f>B84+$B$8*I84</f>
        <v>2.936173445411843</v>
      </c>
      <c r="K84">
        <f>D84-C84*J84</f>
        <v>-1.2161825614732393</v>
      </c>
      <c r="L84">
        <f>B84+$B$8*(E84/6+G84/3+I84/3+K84/6)</f>
        <v>2.9361750112729537</v>
      </c>
    </row>
    <row r="85" spans="1:12" ht="12.75">
      <c r="A85">
        <f t="shared" si="8"/>
        <v>0.7200000000000004</v>
      </c>
      <c r="B85">
        <f t="shared" si="9"/>
        <v>2.9361750112729537</v>
      </c>
      <c r="C85">
        <f t="shared" si="12"/>
        <v>3.82</v>
      </c>
      <c r="D85">
        <f>10</f>
        <v>10</v>
      </c>
      <c r="E85">
        <f t="shared" si="10"/>
        <v>-1.2161885430626818</v>
      </c>
      <c r="F85">
        <f t="shared" si="11"/>
        <v>2.9300940685576404</v>
      </c>
      <c r="G85">
        <f>D85-C85*F85</f>
        <v>-1.1929593418901856</v>
      </c>
      <c r="H85">
        <f>B85+$B$8/2*G85</f>
        <v>2.9302102145635027</v>
      </c>
      <c r="I85">
        <f>D85-C85*H85</f>
        <v>-1.19340301963258</v>
      </c>
      <c r="J85">
        <f>B85+$B$8*I85</f>
        <v>2.9242409810766277</v>
      </c>
      <c r="K85">
        <f>D85-C85*J85</f>
        <v>-1.1706005477127164</v>
      </c>
      <c r="L85">
        <f>B85+$B$8*(E85/6+G85/3+I85/3+K85/6)</f>
        <v>2.9242424882499187</v>
      </c>
    </row>
    <row r="86" spans="1:12" ht="12.75">
      <c r="A86">
        <f t="shared" si="8"/>
        <v>0.7300000000000004</v>
      </c>
      <c r="B86">
        <f t="shared" si="9"/>
        <v>2.9242424882499187</v>
      </c>
      <c r="C86">
        <f t="shared" si="12"/>
        <v>3.82</v>
      </c>
      <c r="D86">
        <f>10</f>
        <v>10</v>
      </c>
      <c r="E86">
        <f t="shared" si="10"/>
        <v>-1.1706063051146884</v>
      </c>
      <c r="F86">
        <f t="shared" si="11"/>
        <v>2.9183894567243454</v>
      </c>
      <c r="G86">
        <f>D86-C86*F86</f>
        <v>-1.148247724686998</v>
      </c>
      <c r="H86">
        <f>B86+$B$8/2*G86</f>
        <v>2.918501249626484</v>
      </c>
      <c r="I86">
        <f>D86-C86*H86</f>
        <v>-1.148674773573168</v>
      </c>
      <c r="J86">
        <f>B86+$B$8*I86</f>
        <v>2.912755740514187</v>
      </c>
      <c r="K86">
        <f>D86-C86*J86</f>
        <v>-1.1267269287641941</v>
      </c>
      <c r="L86">
        <f>B86+$B$8*(E86/6+G86/3+I86/3+K86/6)</f>
        <v>2.9127571911992534</v>
      </c>
    </row>
    <row r="87" spans="1:12" ht="12.75">
      <c r="A87">
        <f t="shared" si="8"/>
        <v>0.7400000000000004</v>
      </c>
      <c r="B87">
        <f t="shared" si="9"/>
        <v>2.9127571911992534</v>
      </c>
      <c r="C87">
        <f t="shared" si="12"/>
        <v>3.82</v>
      </c>
      <c r="D87">
        <f>10</f>
        <v>10</v>
      </c>
      <c r="E87">
        <f t="shared" si="10"/>
        <v>-1.1267324703811479</v>
      </c>
      <c r="F87">
        <f t="shared" si="11"/>
        <v>2.9071235288473476</v>
      </c>
      <c r="G87">
        <f>D87-C87*F87</f>
        <v>-1.1052118801968671</v>
      </c>
      <c r="H87">
        <f>B87+$B$8/2*G87</f>
        <v>2.907231131798269</v>
      </c>
      <c r="I87">
        <f>D87-C87*H87</f>
        <v>-1.1056229234693866</v>
      </c>
      <c r="J87">
        <f>B87+$B$8*I87</f>
        <v>2.9017009619645595</v>
      </c>
      <c r="K87">
        <f>D87-C87*J87</f>
        <v>-1.0844976747046164</v>
      </c>
      <c r="L87">
        <f>B87+$B$8*(E87/6+G87/3+I87/3+K87/6)</f>
        <v>2.9017023582785564</v>
      </c>
    </row>
    <row r="88" spans="1:12" ht="12.75">
      <c r="A88">
        <f t="shared" si="8"/>
        <v>0.7500000000000004</v>
      </c>
      <c r="B88">
        <f t="shared" si="9"/>
        <v>2.9017023582785564</v>
      </c>
      <c r="C88">
        <f t="shared" si="12"/>
        <v>3.82</v>
      </c>
      <c r="D88">
        <f>10</f>
        <v>10</v>
      </c>
      <c r="E88">
        <f t="shared" si="10"/>
        <v>-1.0845030086240843</v>
      </c>
      <c r="F88">
        <f t="shared" si="11"/>
        <v>2.896279843235436</v>
      </c>
      <c r="G88">
        <f>D88-C88*F88</f>
        <v>-1.0637890011593658</v>
      </c>
      <c r="H88">
        <f>B88+$B$8/2*G88</f>
        <v>2.8963834132727597</v>
      </c>
      <c r="I88">
        <f>D88-C88*H88</f>
        <v>-1.064184638701942</v>
      </c>
      <c r="J88">
        <f>B88+$B$8*I88</f>
        <v>2.891060511891537</v>
      </c>
      <c r="K88">
        <f>D88-C88*J88</f>
        <v>-1.0438511554256706</v>
      </c>
      <c r="L88">
        <f>B88+$B$8*(E88/6+G88/3+I88/3+K88/6)</f>
        <v>2.891061855872269</v>
      </c>
    </row>
    <row r="89" spans="1:12" ht="12.75">
      <c r="A89">
        <f t="shared" si="8"/>
        <v>0.7600000000000005</v>
      </c>
      <c r="B89">
        <f t="shared" si="9"/>
        <v>2.891061855872269</v>
      </c>
      <c r="C89">
        <f t="shared" si="12"/>
        <v>3.82</v>
      </c>
      <c r="D89">
        <f>10</f>
        <v>10</v>
      </c>
      <c r="E89">
        <f t="shared" si="10"/>
        <v>-1.0438562894320675</v>
      </c>
      <c r="F89">
        <f t="shared" si="11"/>
        <v>2.8858425744251086</v>
      </c>
      <c r="G89">
        <f>D89-C89*F89</f>
        <v>-1.0239186343039144</v>
      </c>
      <c r="H89">
        <f>B89+$B$8/2*G89</f>
        <v>2.8859422627007496</v>
      </c>
      <c r="I89">
        <f>D89-C89*H89</f>
        <v>-1.0242994435168633</v>
      </c>
      <c r="J89">
        <f>B89+$B$8*I89</f>
        <v>2.8808188614371004</v>
      </c>
      <c r="K89">
        <f>D89-C89*J89</f>
        <v>-1.0047280506897227</v>
      </c>
      <c r="L89">
        <f>B89+$B$8*(E89/6+G89/3+I89/3+K89/6)</f>
        <v>2.880820155045997</v>
      </c>
    </row>
    <row r="90" spans="1:12" ht="12.75">
      <c r="A90">
        <f t="shared" si="8"/>
        <v>0.7700000000000005</v>
      </c>
      <c r="B90">
        <f t="shared" si="9"/>
        <v>2.880820155045997</v>
      </c>
      <c r="C90">
        <f t="shared" si="12"/>
        <v>3.82</v>
      </c>
      <c r="D90">
        <f>10</f>
        <v>10</v>
      </c>
      <c r="E90">
        <f t="shared" si="10"/>
        <v>-1.0047329922757076</v>
      </c>
      <c r="F90">
        <f t="shared" si="11"/>
        <v>2.8757964900846185</v>
      </c>
      <c r="G90">
        <f>D90-C90*F90</f>
        <v>-0.9855425921232417</v>
      </c>
      <c r="H90">
        <f>B90+$B$8/2*G90</f>
        <v>2.8758924420853806</v>
      </c>
      <c r="I90">
        <f>D90-C90*H90</f>
        <v>-0.9859091287661528</v>
      </c>
      <c r="J90">
        <f>B90+$B$8*I90</f>
        <v>2.8709610637583354</v>
      </c>
      <c r="K90">
        <f>D90-C90*J90</f>
        <v>-0.967071263556841</v>
      </c>
      <c r="L90">
        <f>B90+$B$8*(E90/6+G90/3+I90/3+K90/6)</f>
        <v>2.8709623088833114</v>
      </c>
    </row>
    <row r="91" spans="1:12" ht="12.75">
      <c r="A91">
        <f t="shared" si="8"/>
        <v>0.7800000000000005</v>
      </c>
      <c r="B91">
        <f t="shared" si="9"/>
        <v>2.8709623088833114</v>
      </c>
      <c r="C91">
        <f t="shared" si="12"/>
        <v>3.82</v>
      </c>
      <c r="D91">
        <f>10</f>
        <v>10</v>
      </c>
      <c r="E91">
        <f t="shared" si="10"/>
        <v>-0.9670760199342485</v>
      </c>
      <c r="F91">
        <f t="shared" si="11"/>
        <v>2.86612692878364</v>
      </c>
      <c r="G91">
        <f>D91-C91*F91</f>
        <v>-0.9486048679535042</v>
      </c>
      <c r="H91">
        <f>B91+$B$8/2*G91</f>
        <v>2.866219284543544</v>
      </c>
      <c r="I91">
        <f>D91-C91*H91</f>
        <v>-0.9489576669563373</v>
      </c>
      <c r="J91">
        <f>B91+$B$8*I91</f>
        <v>2.861472732213748</v>
      </c>
      <c r="K91">
        <f>D91-C91*J91</f>
        <v>-0.930825837056517</v>
      </c>
      <c r="L91">
        <f>B91+$B$8*(E91/6+G91/3+I91/3+K91/6)</f>
        <v>2.8614739306719605</v>
      </c>
    </row>
    <row r="92" spans="1:12" ht="12.75">
      <c r="A92">
        <f t="shared" si="8"/>
        <v>0.7900000000000005</v>
      </c>
      <c r="B92">
        <f t="shared" si="9"/>
        <v>2.8614739306719605</v>
      </c>
      <c r="C92">
        <f t="shared" si="12"/>
        <v>3.82</v>
      </c>
      <c r="D92">
        <f>10</f>
        <v>10</v>
      </c>
      <c r="E92">
        <f t="shared" si="10"/>
        <v>-0.9308304151668896</v>
      </c>
      <c r="F92">
        <f t="shared" si="11"/>
        <v>2.856819778596126</v>
      </c>
      <c r="G92">
        <f>D92-C92*F92</f>
        <v>-0.9130515542372013</v>
      </c>
      <c r="H92">
        <f>B92+$B$8/2*G92</f>
        <v>2.8569086729007744</v>
      </c>
      <c r="I92">
        <f>D92-C92*H92</f>
        <v>-0.9133911304809583</v>
      </c>
      <c r="J92">
        <f>B92+$B$8*I92</f>
        <v>2.852340019367151</v>
      </c>
      <c r="K92">
        <f>D92-C92*J92</f>
        <v>-0.8959388739825158</v>
      </c>
      <c r="L92">
        <f>B92+$B$8*(E92/6+G92/3+I92/3+K92/6)</f>
        <v>2.852341172907651</v>
      </c>
    </row>
    <row r="93" spans="1:12" ht="12.75">
      <c r="A93">
        <f t="shared" si="8"/>
        <v>0.8000000000000005</v>
      </c>
      <c r="B93">
        <f t="shared" si="9"/>
        <v>2.852341172907651</v>
      </c>
      <c r="C93">
        <f t="shared" si="12"/>
        <v>3.82</v>
      </c>
      <c r="D93">
        <f>10</f>
        <v>10</v>
      </c>
      <c r="E93">
        <f t="shared" si="10"/>
        <v>-0.8959432805072254</v>
      </c>
      <c r="F93">
        <f t="shared" si="11"/>
        <v>2.8478614565051146</v>
      </c>
      <c r="G93">
        <f>D93-C93*F93</f>
        <v>-0.8788307638495372</v>
      </c>
      <c r="H93">
        <f>B93+$B$8/2*G93</f>
        <v>2.8479470190884033</v>
      </c>
      <c r="I93">
        <f>D93-C93*H93</f>
        <v>-0.8791576129176999</v>
      </c>
      <c r="J93">
        <f>B93+$B$8*I93</f>
        <v>2.843549596778474</v>
      </c>
      <c r="K93">
        <f>D93-C93*J93</f>
        <v>-0.8623594596937707</v>
      </c>
      <c r="L93">
        <f>B93+$B$8*(E93/6+G93/3+I93/3+K93/6)</f>
        <v>2.8435507070847583</v>
      </c>
    </row>
    <row r="94" spans="1:12" ht="12.75">
      <c r="A94">
        <f t="shared" si="8"/>
        <v>0.8100000000000005</v>
      </c>
      <c r="B94">
        <f t="shared" si="9"/>
        <v>2.8435507070847583</v>
      </c>
      <c r="C94">
        <f t="shared" si="12"/>
        <v>3.82</v>
      </c>
      <c r="D94">
        <f>10</f>
        <v>10</v>
      </c>
      <c r="E94">
        <f t="shared" si="10"/>
        <v>-0.8623637010637761</v>
      </c>
      <c r="F94">
        <f t="shared" si="11"/>
        <v>2.8392388885794393</v>
      </c>
      <c r="G94">
        <f>D94-C94*F94</f>
        <v>-0.8458925543734583</v>
      </c>
      <c r="H94">
        <f>B94+$B$8/2*G94</f>
        <v>2.8393212443128912</v>
      </c>
      <c r="I94">
        <f>D94-C94*H94</f>
        <v>-0.8462071532752447</v>
      </c>
      <c r="J94">
        <f>B94+$B$8*I94</f>
        <v>2.835088635552006</v>
      </c>
      <c r="K94">
        <f>D94-C94*J94</f>
        <v>-0.8300385878086622</v>
      </c>
      <c r="L94">
        <f>B94+$B$8*(E94/6+G94/3+I94/3+K94/6)</f>
        <v>2.835089704244475</v>
      </c>
    </row>
    <row r="95" spans="1:12" ht="12.75">
      <c r="A95">
        <f t="shared" si="8"/>
        <v>0.8200000000000005</v>
      </c>
      <c r="B95">
        <f t="shared" si="9"/>
        <v>2.835089704244475</v>
      </c>
      <c r="C95">
        <f t="shared" si="12"/>
        <v>3.82</v>
      </c>
      <c r="D95">
        <f>10</f>
        <v>10</v>
      </c>
      <c r="E95">
        <f t="shared" si="10"/>
        <v>-0.8300426702138939</v>
      </c>
      <c r="F95">
        <f t="shared" si="11"/>
        <v>2.830939490893406</v>
      </c>
      <c r="G95">
        <f>D95-C95*F95</f>
        <v>-0.8141888552128105</v>
      </c>
      <c r="H95">
        <f>B95+$B$8/2*G95</f>
        <v>2.831018759968411</v>
      </c>
      <c r="I95">
        <f>D95-C95*H95</f>
        <v>-0.8144916630793304</v>
      </c>
      <c r="J95">
        <f>B95+$B$8*I95</f>
        <v>2.826944787613682</v>
      </c>
      <c r="K95">
        <f>D95-C95*J95</f>
        <v>-0.7989290886842646</v>
      </c>
      <c r="L95">
        <f>B95+$B$8*(E95/6+G95/3+I95/3+K95/6)</f>
        <v>2.8269458162520045</v>
      </c>
    </row>
    <row r="96" spans="1:12" ht="12.75">
      <c r="A96">
        <f t="shared" si="8"/>
        <v>0.8300000000000005</v>
      </c>
      <c r="B96">
        <f t="shared" si="9"/>
        <v>2.8269458162520045</v>
      </c>
      <c r="C96">
        <f t="shared" si="12"/>
        <v>3.82</v>
      </c>
      <c r="D96">
        <f>10</f>
        <v>10</v>
      </c>
      <c r="E96">
        <f t="shared" si="10"/>
        <v>-0.798933018082657</v>
      </c>
      <c r="F96">
        <f t="shared" si="11"/>
        <v>2.822951151161591</v>
      </c>
      <c r="G96">
        <f>D96-C96*F96</f>
        <v>-0.783673397437278</v>
      </c>
      <c r="H96">
        <f>B96+$B$8/2*G96</f>
        <v>2.823027449264818</v>
      </c>
      <c r="I96">
        <f>D96-C96*H96</f>
        <v>-0.7839648561916039</v>
      </c>
      <c r="J96">
        <f>B96+$B$8*I96</f>
        <v>2.8191061676900886</v>
      </c>
      <c r="K96">
        <f>D96-C96*J96</f>
        <v>-0.7689855605761373</v>
      </c>
      <c r="L96">
        <f>B96+$B$8*(E96/6+G96/3+I96/3+K96/6)</f>
        <v>2.819107157775477</v>
      </c>
    </row>
    <row r="97" spans="1:12" ht="12.75">
      <c r="A97">
        <f t="shared" si="8"/>
        <v>0.8400000000000005</v>
      </c>
      <c r="B97">
        <f t="shared" si="9"/>
        <v>2.819107157775477</v>
      </c>
      <c r="C97">
        <f t="shared" si="12"/>
        <v>3.82</v>
      </c>
      <c r="D97">
        <f>10</f>
        <v>10</v>
      </c>
      <c r="E97">
        <f t="shared" si="10"/>
        <v>-0.7689893427023211</v>
      </c>
      <c r="F97">
        <f t="shared" si="11"/>
        <v>2.8152622110619654</v>
      </c>
      <c r="G97">
        <f>D97-C97*F97</f>
        <v>-0.7543016462567067</v>
      </c>
      <c r="H97">
        <f>B97+$B$8/2*G97</f>
        <v>2.8153356495441932</v>
      </c>
      <c r="I97">
        <f>D97-C97*H97</f>
        <v>-0.7545821812588169</v>
      </c>
      <c r="J97">
        <f>B97+$B$8*I97</f>
        <v>2.811561335962889</v>
      </c>
      <c r="K97">
        <f>D97-C97*J97</f>
        <v>-0.7401643033782346</v>
      </c>
      <c r="L97">
        <f>B97+$B$8*(E97/6+G97/3+I97/3+K97/6)</f>
        <v>2.811562288940291</v>
      </c>
    </row>
    <row r="98" spans="1:12" ht="12.75">
      <c r="A98">
        <f t="shared" si="8"/>
        <v>0.8500000000000005</v>
      </c>
      <c r="B98">
        <f t="shared" si="9"/>
        <v>2.811562288940291</v>
      </c>
      <c r="C98">
        <f t="shared" si="12"/>
        <v>3.82</v>
      </c>
      <c r="D98">
        <f>10</f>
        <v>10</v>
      </c>
      <c r="E98">
        <f t="shared" si="10"/>
        <v>-0.7401679437519117</v>
      </c>
      <c r="F98">
        <f t="shared" si="11"/>
        <v>2.8078614492215315</v>
      </c>
      <c r="G98">
        <f>D98-C98*F98</f>
        <v>-0.7260307360262495</v>
      </c>
      <c r="H98">
        <f>B98+$B$8/2*G98</f>
        <v>2.80793213526016</v>
      </c>
      <c r="I98">
        <f>D98-C98*H98</f>
        <v>-0.7263007566938118</v>
      </c>
      <c r="J98">
        <f>B98+$B$8*I98</f>
        <v>2.804299281373353</v>
      </c>
      <c r="K98">
        <f>D98-C98*J98</f>
        <v>-0.7124232548462075</v>
      </c>
      <c r="L98">
        <f>B98+$B$8*(E98/6+G98/3+I98/3+K98/6)</f>
        <v>2.8043001986335607</v>
      </c>
    </row>
    <row r="99" spans="1:12" ht="12.75">
      <c r="A99">
        <f t="shared" si="8"/>
        <v>0.8600000000000005</v>
      </c>
      <c r="B99">
        <f t="shared" si="9"/>
        <v>2.8043001986335607</v>
      </c>
      <c r="C99">
        <f t="shared" si="12"/>
        <v>3.82</v>
      </c>
      <c r="D99">
        <f>10</f>
        <v>10</v>
      </c>
      <c r="E99">
        <f t="shared" si="10"/>
        <v>-0.712426758780202</v>
      </c>
      <c r="F99">
        <f t="shared" si="11"/>
        <v>2.80073806483966</v>
      </c>
      <c r="G99">
        <f>D99-C99*F99</f>
        <v>-0.6988194076875001</v>
      </c>
      <c r="H99">
        <f>B99+$B$8/2*G99</f>
        <v>2.800806101595123</v>
      </c>
      <c r="I99">
        <f>D99-C99*H99</f>
        <v>-0.6990793080933706</v>
      </c>
      <c r="J99">
        <f>B99+$B$8*I99</f>
        <v>2.797309405552627</v>
      </c>
      <c r="K99">
        <f>D99-C99*J99</f>
        <v>-0.6857219292110344</v>
      </c>
      <c r="L99">
        <f>B99+$B$8*(E99/6+G99/3+I99/3+K99/6)</f>
        <v>2.7973102884343057</v>
      </c>
    </row>
    <row r="100" spans="1:12" ht="12.75">
      <c r="A100">
        <f t="shared" si="8"/>
        <v>0.8700000000000006</v>
      </c>
      <c r="B100">
        <f t="shared" si="9"/>
        <v>2.7973102884343057</v>
      </c>
      <c r="C100">
        <f t="shared" si="12"/>
        <v>3.82</v>
      </c>
      <c r="D100">
        <f>10</f>
        <v>10</v>
      </c>
      <c r="E100">
        <f t="shared" si="10"/>
        <v>-0.6857253018190477</v>
      </c>
      <c r="F100">
        <f t="shared" si="11"/>
        <v>2.7938816619252105</v>
      </c>
      <c r="G100">
        <f>D100-C100*F100</f>
        <v>-0.6726279485543039</v>
      </c>
      <c r="H100">
        <f>B100+$B$8/2*G100</f>
        <v>2.7939471486915344</v>
      </c>
      <c r="I100">
        <f>D100-C100*H100</f>
        <v>-0.6728781080016617</v>
      </c>
      <c r="J100">
        <f>B100+$B$8*I100</f>
        <v>2.7905815073542892</v>
      </c>
      <c r="K100">
        <f>D100-C100*J100</f>
        <v>-0.6600213580933847</v>
      </c>
      <c r="L100">
        <f>B100+$B$8*(E100/6+G100/3+I100/3+K100/6)</f>
        <v>2.7905823571459316</v>
      </c>
    </row>
    <row r="101" spans="1:12" ht="12.75">
      <c r="A101">
        <f aca="true" t="shared" si="13" ref="A101:A113">A100+$B$8</f>
        <v>0.8800000000000006</v>
      </c>
      <c r="B101">
        <f aca="true" t="shared" si="14" ref="B101:B113">L100</f>
        <v>2.7905823571459316</v>
      </c>
      <c r="C101">
        <f t="shared" si="12"/>
        <v>3.82</v>
      </c>
      <c r="D101">
        <f>10</f>
        <v>10</v>
      </c>
      <c r="E101">
        <f aca="true" t="shared" si="15" ref="E101:E113">D101-C101*B101</f>
        <v>-0.6600246042974582</v>
      </c>
      <c r="F101">
        <f aca="true" t="shared" si="16" ref="F101:F113">B101+$B$8/2*E101</f>
        <v>2.7872822341244445</v>
      </c>
      <c r="G101">
        <f>D101-C101*F101</f>
        <v>-0.6474181343553784</v>
      </c>
      <c r="H101">
        <f>B101+$B$8/2*G101</f>
        <v>2.787345266474155</v>
      </c>
      <c r="I101">
        <f>D101-C101*H101</f>
        <v>-0.6476589179312722</v>
      </c>
      <c r="J101">
        <f>B101+$B$8*I101</f>
        <v>2.784105767966619</v>
      </c>
      <c r="K101">
        <f>D101-C101*J101</f>
        <v>-0.6352840336324839</v>
      </c>
      <c r="L101">
        <f>B101+$B$8*(E101/6+G101/3+I101/3+K101/6)</f>
        <v>2.784106585908426</v>
      </c>
    </row>
    <row r="102" spans="1:12" ht="12.75">
      <c r="A102">
        <f t="shared" si="13"/>
        <v>0.8900000000000006</v>
      </c>
      <c r="B102">
        <f t="shared" si="14"/>
        <v>2.784106585908426</v>
      </c>
      <c r="C102">
        <f t="shared" si="12"/>
        <v>3.82</v>
      </c>
      <c r="D102">
        <f>10</f>
        <v>10</v>
      </c>
      <c r="E102">
        <f t="shared" si="15"/>
        <v>-0.635287158170188</v>
      </c>
      <c r="F102">
        <f t="shared" si="16"/>
        <v>2.7809301501175754</v>
      </c>
      <c r="G102">
        <f>D102-C102*F102</f>
        <v>-0.623153173449138</v>
      </c>
      <c r="H102">
        <f>B102+$B$8/2*G102</f>
        <v>2.7809908200411804</v>
      </c>
      <c r="I102">
        <f>D102-C102*H102</f>
        <v>-0.6233849325573093</v>
      </c>
      <c r="J102">
        <f>B102+$B$8*I102</f>
        <v>2.7778727365828533</v>
      </c>
      <c r="K102">
        <f>D102-C102*J102</f>
        <v>-0.6114738537464994</v>
      </c>
      <c r="L102">
        <f>B102+$B$8*(E102/6+G102/3+I102/3+K102/6)</f>
        <v>2.7778735238685437</v>
      </c>
    </row>
    <row r="103" spans="1:12" ht="12.75">
      <c r="A103">
        <f t="shared" si="13"/>
        <v>0.9000000000000006</v>
      </c>
      <c r="B103">
        <f t="shared" si="14"/>
        <v>2.7778735238685437</v>
      </c>
      <c r="C103">
        <f t="shared" si="12"/>
        <v>3.82</v>
      </c>
      <c r="D103">
        <f>10</f>
        <v>10</v>
      </c>
      <c r="E103">
        <f t="shared" si="15"/>
        <v>-0.6114768611778363</v>
      </c>
      <c r="F103">
        <f t="shared" si="16"/>
        <v>2.7748161395626547</v>
      </c>
      <c r="G103">
        <f>D103-C103*F103</f>
        <v>-0.5997976531293414</v>
      </c>
      <c r="H103">
        <f>B103+$B$8/2*G103</f>
        <v>2.7748745356028968</v>
      </c>
      <c r="I103">
        <f>D103-C103*H103</f>
        <v>-0.6000207260030646</v>
      </c>
      <c r="J103">
        <f>B103+$B$8*I103</f>
        <v>2.771873316608513</v>
      </c>
      <c r="K103">
        <f>D103-C103*J103</f>
        <v>-0.58855606944452</v>
      </c>
      <c r="L103">
        <f>B103+$B$8*(E103/6+G103/3+I103/3+K103/6)</f>
        <v>2.771874074387065</v>
      </c>
    </row>
    <row r="104" spans="1:12" ht="12.75">
      <c r="A104">
        <f t="shared" si="13"/>
        <v>0.9100000000000006</v>
      </c>
      <c r="B104">
        <f t="shared" si="14"/>
        <v>2.771874074387065</v>
      </c>
      <c r="C104">
        <f t="shared" si="12"/>
        <v>3.82</v>
      </c>
      <c r="D104">
        <f>10</f>
        <v>10</v>
      </c>
      <c r="E104">
        <f t="shared" si="15"/>
        <v>-0.5885589641585867</v>
      </c>
      <c r="F104">
        <f t="shared" si="16"/>
        <v>2.768931279566272</v>
      </c>
      <c r="G104">
        <f>D104-C104*F104</f>
        <v>-0.5773174879431586</v>
      </c>
      <c r="H104">
        <f>B104+$B$8/2*G104</f>
        <v>2.768987486947349</v>
      </c>
      <c r="I104">
        <f>D104-C104*H104</f>
        <v>-0.5775322001388741</v>
      </c>
      <c r="J104">
        <f>B104+$B$8*I104</f>
        <v>2.7660987523856764</v>
      </c>
      <c r="K104">
        <f>D104-C104*J104</f>
        <v>-0.5664972341132835</v>
      </c>
      <c r="L104">
        <f>B104+$B$8*(E104/6+G104/3+I104/3+K104/6)</f>
        <v>2.766099481763005</v>
      </c>
    </row>
    <row r="105" spans="1:12" ht="12.75">
      <c r="A105">
        <f t="shared" si="13"/>
        <v>0.9200000000000006</v>
      </c>
      <c r="B105">
        <f t="shared" si="14"/>
        <v>2.766099481763005</v>
      </c>
      <c r="C105">
        <f t="shared" si="12"/>
        <v>3.82</v>
      </c>
      <c r="D105">
        <f>10</f>
        <v>10</v>
      </c>
      <c r="E105">
        <f t="shared" si="15"/>
        <v>-0.5665000203346793</v>
      </c>
      <c r="F105">
        <f t="shared" si="16"/>
        <v>2.7632669816613316</v>
      </c>
      <c r="G105">
        <f>D105-C105*F105</f>
        <v>-0.5556798699462853</v>
      </c>
      <c r="H105">
        <f>B105+$B$8/2*G105</f>
        <v>2.763321082413274</v>
      </c>
      <c r="I105">
        <f>D105-C105*H105</f>
        <v>-0.5558865348187059</v>
      </c>
      <c r="J105">
        <f>B105+$B$8*I105</f>
        <v>2.760540616414818</v>
      </c>
      <c r="K105">
        <f>D105-C105*J105</f>
        <v>-0.5452651547046052</v>
      </c>
      <c r="L105">
        <f>B105+$B$8*(E105/6+G105/3+I105/3+K105/6)</f>
        <v>2.7605413184553895</v>
      </c>
    </row>
    <row r="106" spans="1:12" ht="12.75">
      <c r="A106">
        <f t="shared" si="13"/>
        <v>0.9300000000000006</v>
      </c>
      <c r="B106">
        <f t="shared" si="14"/>
        <v>2.7605413184553895</v>
      </c>
      <c r="C106">
        <f t="shared" si="12"/>
        <v>3.82</v>
      </c>
      <c r="D106">
        <f>10</f>
        <v>10</v>
      </c>
      <c r="E106">
        <f t="shared" si="15"/>
        <v>-0.5452678364995869</v>
      </c>
      <c r="F106">
        <f t="shared" si="16"/>
        <v>2.7578149792728914</v>
      </c>
      <c r="G106">
        <f>D106-C106*F106</f>
        <v>-0.5348532208224448</v>
      </c>
      <c r="H106">
        <f>B106+$B$8/2*G106</f>
        <v>2.757867052351277</v>
      </c>
      <c r="I106">
        <f>D106-C106*H106</f>
        <v>-0.5350521399818788</v>
      </c>
      <c r="J106">
        <f>B106+$B$8*I106</f>
        <v>2.7551907970555707</v>
      </c>
      <c r="K106">
        <f>D106-C106*J106</f>
        <v>-0.52482884475228</v>
      </c>
      <c r="L106">
        <f>B106+$B$8*(E106/6+G106/3+I106/3+K106/6)</f>
        <v>2.7551914727839555</v>
      </c>
    </row>
    <row r="107" spans="1:12" ht="12.75">
      <c r="A107">
        <f t="shared" si="13"/>
        <v>0.9400000000000006</v>
      </c>
      <c r="B107">
        <f t="shared" si="14"/>
        <v>2.7551914727839555</v>
      </c>
      <c r="C107">
        <f t="shared" si="12"/>
        <v>3.82</v>
      </c>
      <c r="D107">
        <f>10</f>
        <v>10</v>
      </c>
      <c r="E107">
        <f t="shared" si="15"/>
        <v>-0.5248314260347087</v>
      </c>
      <c r="F107">
        <f t="shared" si="16"/>
        <v>2.7525673156537818</v>
      </c>
      <c r="G107">
        <f>D107-C107*F107</f>
        <v>-0.5148071457974464</v>
      </c>
      <c r="H107">
        <f>B107+$B$8/2*G107</f>
        <v>2.752617437054968</v>
      </c>
      <c r="I107">
        <f>D107-C107*H107</f>
        <v>-0.514998609549977</v>
      </c>
      <c r="J107">
        <f>B107+$B$8*I107</f>
        <v>2.7500414866884557</v>
      </c>
      <c r="K107">
        <f>D107-C107*J107</f>
        <v>-0.5051584791499</v>
      </c>
      <c r="L107">
        <f>B107+$B$8*(E107/6+G107/3+I107/3+K107/6)</f>
        <v>2.7500421370908232</v>
      </c>
    </row>
    <row r="108" spans="1:12" ht="12.75">
      <c r="A108">
        <f t="shared" si="13"/>
        <v>0.9500000000000006</v>
      </c>
      <c r="B108">
        <f t="shared" si="14"/>
        <v>2.7500421370908232</v>
      </c>
      <c r="C108">
        <f t="shared" si="12"/>
        <v>3.82</v>
      </c>
      <c r="D108">
        <f>10</f>
        <v>10</v>
      </c>
      <c r="E108">
        <f t="shared" si="15"/>
        <v>-0.5051609636869436</v>
      </c>
      <c r="F108">
        <f t="shared" si="16"/>
        <v>2.7475163322723883</v>
      </c>
      <c r="G108">
        <f>D108-C108*F108</f>
        <v>-0.4955123892805222</v>
      </c>
      <c r="H108">
        <f>B108+$B$8/2*G108</f>
        <v>2.7475645751444207</v>
      </c>
      <c r="I108">
        <f>D108-C108*H108</f>
        <v>-0.4956966770516864</v>
      </c>
      <c r="J108">
        <f>B108+$B$8*I108</f>
        <v>2.7450851703203063</v>
      </c>
      <c r="K108">
        <f>D108-C108*J108</f>
        <v>-0.4862253506235703</v>
      </c>
      <c r="L108">
        <f>B108+$B$8*(E108/6+G108/3+I108/3+K108/6)</f>
        <v>2.745085796345865</v>
      </c>
    </row>
    <row r="109" spans="1:12" ht="12.75">
      <c r="A109">
        <f t="shared" si="13"/>
        <v>0.9600000000000006</v>
      </c>
      <c r="B109">
        <f t="shared" si="14"/>
        <v>2.745085796345865</v>
      </c>
      <c r="C109">
        <f t="shared" si="12"/>
        <v>3.82</v>
      </c>
      <c r="D109">
        <f>10</f>
        <v>10</v>
      </c>
      <c r="E109">
        <f t="shared" si="15"/>
        <v>-0.4862277420412031</v>
      </c>
      <c r="F109">
        <f t="shared" si="16"/>
        <v>2.7426546576356587</v>
      </c>
      <c r="G109">
        <f>D109-C109*F109</f>
        <v>-0.4769407921682163</v>
      </c>
      <c r="H109">
        <f>B109+$B$8/2*G109</f>
        <v>2.742701092385024</v>
      </c>
      <c r="I109">
        <f>D109-C109*H109</f>
        <v>-0.4771181729107905</v>
      </c>
      <c r="J109">
        <f>B109+$B$8*I109</f>
        <v>2.7403146146167567</v>
      </c>
      <c r="K109">
        <f>D109-C109*J109</f>
        <v>-0.4680018278360105</v>
      </c>
      <c r="L109">
        <f>B109+$B$8*(E109/6+G109/3+I109/3+K109/6)</f>
        <v>2.7403152171791394</v>
      </c>
    </row>
    <row r="110" spans="1:12" ht="12.75">
      <c r="A110">
        <f t="shared" si="13"/>
        <v>0.9700000000000006</v>
      </c>
      <c r="B110">
        <f t="shared" si="14"/>
        <v>2.7403152171791394</v>
      </c>
      <c r="C110">
        <f t="shared" si="12"/>
        <v>3.82</v>
      </c>
      <c r="D110">
        <f>10</f>
        <v>10</v>
      </c>
      <c r="E110">
        <f t="shared" si="15"/>
        <v>-0.4680041296243118</v>
      </c>
      <c r="F110">
        <f t="shared" si="16"/>
        <v>2.7379751965310177</v>
      </c>
      <c r="G110">
        <f>D110-C110*F110</f>
        <v>-0.4590652507484876</v>
      </c>
      <c r="H110">
        <f>B110+$B$8/2*G110</f>
        <v>2.738019890925397</v>
      </c>
      <c r="I110">
        <f>D110-C110*H110</f>
        <v>-0.4592359833350166</v>
      </c>
      <c r="J110">
        <f>B110+$B$8*I110</f>
        <v>2.735722857345789</v>
      </c>
      <c r="K110">
        <f>D110-C110*J110</f>
        <v>-0.45046131506091314</v>
      </c>
      <c r="L110">
        <f>B110+$B$8*(E110/6+G110/3+I110/3+K110/6)</f>
        <v>2.7357234373243857</v>
      </c>
    </row>
    <row r="111" spans="1:12" ht="12.75">
      <c r="A111">
        <f t="shared" si="13"/>
        <v>0.9800000000000006</v>
      </c>
      <c r="B111">
        <f t="shared" si="14"/>
        <v>2.7357234373243857</v>
      </c>
      <c r="C111">
        <f t="shared" si="12"/>
        <v>3.82</v>
      </c>
      <c r="D111">
        <f>10</f>
        <v>10</v>
      </c>
      <c r="E111">
        <f t="shared" si="15"/>
        <v>-0.4504635305791531</v>
      </c>
      <c r="F111">
        <f t="shared" si="16"/>
        <v>2.73347111967149</v>
      </c>
      <c r="G111">
        <f>D111-C111*F111</f>
        <v>-0.4418596771450911</v>
      </c>
      <c r="H111">
        <f>B111+$B$8/2*G111</f>
        <v>2.73351413893866</v>
      </c>
      <c r="I111">
        <f>D111-C111*H111</f>
        <v>-0.44202401074568165</v>
      </c>
      <c r="J111">
        <f>B111+$B$8*I111</f>
        <v>2.731303197216929</v>
      </c>
      <c r="K111">
        <f>D111-C111*J111</f>
        <v>-0.4335782133686692</v>
      </c>
      <c r="L111">
        <f>B111+$B$8*(E111/6+G111/3+I111/3+K111/6)</f>
        <v>2.7313037554581703</v>
      </c>
    </row>
    <row r="112" spans="1:12" ht="12.75">
      <c r="A112">
        <f t="shared" si="13"/>
        <v>0.9900000000000007</v>
      </c>
      <c r="B112">
        <f t="shared" si="14"/>
        <v>2.7313037554581703</v>
      </c>
      <c r="C112">
        <f t="shared" si="12"/>
        <v>3.82</v>
      </c>
      <c r="D112">
        <f>10</f>
        <v>10</v>
      </c>
      <c r="E112">
        <f t="shared" si="15"/>
        <v>-0.4335803458502099</v>
      </c>
      <c r="F112">
        <f t="shared" si="16"/>
        <v>2.7291358537289194</v>
      </c>
      <c r="G112">
        <f>D112-C112*F112</f>
        <v>-0.4252989612444722</v>
      </c>
      <c r="H112">
        <f>B112+$B$8/2*G112</f>
        <v>2.729177260651948</v>
      </c>
      <c r="I112">
        <f>D112-C112*H112</f>
        <v>-0.42545713569044175</v>
      </c>
      <c r="J112">
        <f>B112+$B$8*I112</f>
        <v>2.727049184101266</v>
      </c>
      <c r="K112">
        <f>D112-C112*J112</f>
        <v>-0.4173278832668359</v>
      </c>
      <c r="L112">
        <f>B112+$B$8*(E112/6+G112/3+I112/3+K112/6)</f>
        <v>2.727049721419859</v>
      </c>
    </row>
    <row r="113" spans="1:12" ht="12.75">
      <c r="A113">
        <f t="shared" si="13"/>
        <v>1.0000000000000007</v>
      </c>
      <c r="B113">
        <f t="shared" si="14"/>
        <v>2.727049721419859</v>
      </c>
      <c r="C113">
        <f t="shared" si="12"/>
        <v>3.82</v>
      </c>
      <c r="D113">
        <f>10</f>
        <v>10</v>
      </c>
      <c r="E113">
        <f t="shared" si="15"/>
        <v>-0.4173299358238616</v>
      </c>
      <c r="F113">
        <f t="shared" si="16"/>
        <v>2.72496307174074</v>
      </c>
      <c r="G113">
        <f>D113-C113*F113</f>
        <v>-0.4093589340496262</v>
      </c>
      <c r="H113">
        <f>B113+$B$8/2*G113</f>
        <v>2.7250029267496108</v>
      </c>
      <c r="I113">
        <f>D113-C113*H113</f>
        <v>-0.40951118018351274</v>
      </c>
      <c r="J113">
        <f>B113+$B$8*I113</f>
        <v>2.7229546096180237</v>
      </c>
      <c r="K113">
        <f>D113-C113*J113</f>
        <v>-0.4016866087408495</v>
      </c>
      <c r="L113">
        <f>B113+$B$8*(E113/6+G113/3+I113/3+K113/6)</f>
        <v>2.7229551267981407</v>
      </c>
    </row>
  </sheetData>
  <printOptions/>
  <pageMargins left="0.75" right="0.5" top="0.5" bottom="0.5" header="0" footer="0"/>
  <pageSetup fitToHeight="2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4" sqref="G2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5"/>
  <sheetViews>
    <sheetView workbookViewId="0" topLeftCell="A80">
      <selection activeCell="B5" sqref="B5:B105"/>
    </sheetView>
  </sheetViews>
  <sheetFormatPr defaultColWidth="9.140625" defaultRowHeight="12.75"/>
  <sheetData>
    <row r="1" ht="12.75">
      <c r="A1" s="2" t="s">
        <v>20</v>
      </c>
    </row>
    <row r="2" spans="3:4" ht="15.75">
      <c r="C2" t="s">
        <v>23</v>
      </c>
      <c r="D2">
        <f>'A and B constant'!$D$13/'A and B constant'!$C$13</f>
        <v>2.617801047120419</v>
      </c>
    </row>
    <row r="4" spans="1:2" ht="12.75">
      <c r="A4" s="3" t="s">
        <v>21</v>
      </c>
      <c r="B4" s="3" t="s">
        <v>22</v>
      </c>
    </row>
    <row r="5" spans="1:2" ht="12.75">
      <c r="A5">
        <f>'A and B constant'!$B$7</f>
        <v>0</v>
      </c>
      <c r="B5">
        <f>'A and B constant'!$B$9+($D$2-'A and B constant'!$B$9)*(1-EXP(-'Exact solution'!A5*'A and B constant'!$C$13))</f>
        <v>7.6</v>
      </c>
    </row>
    <row r="6" spans="1:2" ht="12.75">
      <c r="A6">
        <f>A5+'A and B constant'!$B$8</f>
        <v>0.01</v>
      </c>
      <c r="B6">
        <f>'A and B constant'!$B$9+($D$2-'A and B constant'!$B$9)*(1-EXP(-'Exact solution'!A6*'A and B constant'!$C$13))</f>
        <v>7.413269263593122</v>
      </c>
    </row>
    <row r="7" spans="1:2" ht="12.75">
      <c r="A7">
        <f>A6+'A and B constant'!$B$8</f>
        <v>0.02</v>
      </c>
      <c r="B7">
        <f>'A and B constant'!$B$9+($D$2-'A and B constant'!$B$9)*(1-EXP(-'Exact solution'!A7*'A and B constant'!$C$13))</f>
        <v>7.233537117216235</v>
      </c>
    </row>
    <row r="8" spans="1:2" ht="12.75">
      <c r="A8">
        <f>A7+'A and B constant'!$B$8</f>
        <v>0.03</v>
      </c>
      <c r="B8">
        <f>'A and B constant'!$B$9+($D$2-'A and B constant'!$B$9)*(1-EXP(-'Exact solution'!A8*'A and B constant'!$C$13))</f>
        <v>7.060541256637318</v>
      </c>
    </row>
    <row r="9" spans="1:2" ht="12.75">
      <c r="A9">
        <f>A8+'A and B constant'!$B$8</f>
        <v>0.04</v>
      </c>
      <c r="B9">
        <f>'A and B constant'!$B$9+($D$2-'A and B constant'!$B$9)*(1-EXP(-'Exact solution'!A9*'A and B constant'!$C$13))</f>
        <v>6.89402920867744</v>
      </c>
    </row>
    <row r="10" spans="1:2" ht="12.75">
      <c r="A10">
        <f>A9+'A and B constant'!$B$8</f>
        <v>0.05</v>
      </c>
      <c r="B10">
        <f>'A and B constant'!$B$9+($D$2-'A and B constant'!$B$9)*(1-EXP(-'Exact solution'!A10*'A and B constant'!$C$13))</f>
        <v>6.733757962746995</v>
      </c>
    </row>
    <row r="11" spans="1:2" ht="12.75">
      <c r="A11">
        <f>A10+'A and B constant'!$B$8</f>
        <v>0.060000000000000005</v>
      </c>
      <c r="B11">
        <f>'A and B constant'!$B$9+($D$2-'A and B constant'!$B$9)*(1-EXP(-'Exact solution'!A11*'A and B constant'!$C$13))</f>
        <v>6.579493616191803</v>
      </c>
    </row>
    <row r="12" spans="1:2" ht="12.75">
      <c r="A12">
        <f>A11+'A and B constant'!$B$8</f>
        <v>0.07</v>
      </c>
      <c r="B12">
        <f>'A and B constant'!$B$9+($D$2-'A and B constant'!$B$9)*(1-EXP(-'Exact solution'!A12*'A and B constant'!$C$13))</f>
        <v>6.431011032931496</v>
      </c>
    </row>
    <row r="13" spans="1:2" ht="12.75">
      <c r="A13">
        <f>A12+'A and B constant'!$B$8</f>
        <v>0.08</v>
      </c>
      <c r="B13">
        <f>'A and B constant'!$B$9+($D$2-'A and B constant'!$B$9)*(1-EXP(-'Exact solution'!A13*'A and B constant'!$C$13))</f>
        <v>6.288093514891993</v>
      </c>
    </row>
    <row r="14" spans="1:2" ht="12.75">
      <c r="A14">
        <f>A13+'A and B constant'!$B$8</f>
        <v>0.09</v>
      </c>
      <c r="B14">
        <f>'A and B constant'!$B$9+($D$2-'A and B constant'!$B$9)*(1-EXP(-'Exact solution'!A14*'A and B constant'!$C$13))</f>
        <v>6.150532485752543</v>
      </c>
    </row>
    <row r="15" spans="1:2" ht="12.75">
      <c r="A15">
        <f>A14+'A and B constant'!$B$8</f>
        <v>0.09999999999999999</v>
      </c>
      <c r="B15">
        <f>'A and B constant'!$B$9+($D$2-'A and B constant'!$B$9)*(1-EXP(-'Exact solution'!A15*'A and B constant'!$C$13))</f>
        <v>6.018127186545808</v>
      </c>
    </row>
    <row r="16" spans="1:2" ht="12.75">
      <c r="A16">
        <f>A15+'A and B constant'!$B$8</f>
        <v>0.10999999999999999</v>
      </c>
      <c r="B16">
        <f>'A and B constant'!$B$9+($D$2-'A and B constant'!$B$9)*(1-EXP(-'Exact solution'!A16*'A and B constant'!$C$13))</f>
        <v>5.890684382666714</v>
      </c>
    </row>
    <row r="17" spans="1:2" ht="12.75">
      <c r="A17">
        <f>A16+'A and B constant'!$B$8</f>
        <v>0.11999999999999998</v>
      </c>
      <c r="B17">
        <f>'A and B constant'!$B$9+($D$2-'A and B constant'!$B$9)*(1-EXP(-'Exact solution'!A17*'A and B constant'!$C$13))</f>
        <v>5.768018081862501</v>
      </c>
    </row>
    <row r="18" spans="1:2" ht="12.75">
      <c r="A18">
        <f>A17+'A and B constant'!$B$8</f>
        <v>0.12999999999999998</v>
      </c>
      <c r="B18">
        <f>'A and B constant'!$B$9+($D$2-'A and B constant'!$B$9)*(1-EXP(-'Exact solution'!A18*'A and B constant'!$C$13))</f>
        <v>5.649949262792382</v>
      </c>
    </row>
    <row r="19" spans="1:2" ht="12.75">
      <c r="A19">
        <f>A18+'A and B constant'!$B$8</f>
        <v>0.13999999999999999</v>
      </c>
      <c r="B19">
        <f>'A and B constant'!$B$9+($D$2-'A and B constant'!$B$9)*(1-EXP(-'Exact solution'!A19*'A and B constant'!$C$13))</f>
        <v>5.536305613760666</v>
      </c>
    </row>
    <row r="20" spans="1:2" ht="12.75">
      <c r="A20">
        <f>A19+'A and B constant'!$B$8</f>
        <v>0.15</v>
      </c>
      <c r="B20">
        <f>'A and B constant'!$B$9+($D$2-'A and B constant'!$B$9)*(1-EXP(-'Exact solution'!A20*'A and B constant'!$C$13))</f>
        <v>5.426921281242073</v>
      </c>
    </row>
    <row r="21" spans="1:2" ht="12.75">
      <c r="A21">
        <f>A20+'A and B constant'!$B$8</f>
        <v>0.16</v>
      </c>
      <c r="B21">
        <f>'A and B constant'!$B$9+($D$2-'A and B constant'!$B$9)*(1-EXP(-'Exact solution'!A21*'A and B constant'!$C$13))</f>
        <v>5.321636627832191</v>
      </c>
    </row>
    <row r="22" spans="1:2" ht="12.75">
      <c r="A22">
        <f>A21+'A and B constant'!$B$8</f>
        <v>0.17</v>
      </c>
      <c r="B22">
        <f>'A and B constant'!$B$9+($D$2-'A and B constant'!$B$9)*(1-EXP(-'Exact solution'!A22*'A and B constant'!$C$13))</f>
        <v>5.220297999269875</v>
      </c>
    </row>
    <row r="23" spans="1:2" ht="12.75">
      <c r="A23">
        <f>A22+'A and B constant'!$B$8</f>
        <v>0.18000000000000002</v>
      </c>
      <c r="B23">
        <f>'A and B constant'!$B$9+($D$2-'A and B constant'!$B$9)*(1-EXP(-'Exact solution'!A23*'A and B constant'!$C$13))</f>
        <v>5.122757500191522</v>
      </c>
    </row>
    <row r="24" spans="1:2" ht="12.75">
      <c r="A24">
        <f>A23+'A and B constant'!$B$8</f>
        <v>0.19000000000000003</v>
      </c>
      <c r="B24">
        <f>'A and B constant'!$B$9+($D$2-'A and B constant'!$B$9)*(1-EXP(-'Exact solution'!A24*'A and B constant'!$C$13))</f>
        <v>5.028872778290005</v>
      </c>
    </row>
    <row r="25" spans="1:2" ht="12.75">
      <c r="A25">
        <f>A24+'A and B constant'!$B$8</f>
        <v>0.20000000000000004</v>
      </c>
      <c r="B25">
        <f>'A and B constant'!$B$9+($D$2-'A and B constant'!$B$9)*(1-EXP(-'Exact solution'!A25*'A and B constant'!$C$13))</f>
        <v>4.938506816563228</v>
      </c>
    </row>
    <row r="26" spans="1:2" ht="12.75">
      <c r="A26">
        <f>A25+'A and B constant'!$B$8</f>
        <v>0.21000000000000005</v>
      </c>
      <c r="B26">
        <f>'A and B constant'!$B$9+($D$2-'A and B constant'!$B$9)*(1-EXP(-'Exact solution'!A26*'A and B constant'!$C$13))</f>
        <v>4.851527733349122</v>
      </c>
    </row>
    <row r="27" spans="1:2" ht="12.75">
      <c r="A27">
        <f>A26+'A and B constant'!$B$8</f>
        <v>0.22000000000000006</v>
      </c>
      <c r="B27">
        <f>'A and B constant'!$B$9+($D$2-'A and B constant'!$B$9)*(1-EXP(-'Exact solution'!A27*'A and B constant'!$C$13))</f>
        <v>4.7678085898552425</v>
      </c>
    </row>
    <row r="28" spans="1:2" ht="12.75">
      <c r="A28">
        <f>A27+'A and B constant'!$B$8</f>
        <v>0.23000000000000007</v>
      </c>
      <c r="B28">
        <f>'A and B constant'!$B$9+($D$2-'A and B constant'!$B$9)*(1-EXP(-'Exact solution'!A28*'A and B constant'!$C$13))</f>
        <v>4.687227204902083</v>
      </c>
    </row>
    <row r="29" spans="1:2" ht="12.75">
      <c r="A29">
        <f>A28+'A and B constant'!$B$8</f>
        <v>0.24000000000000007</v>
      </c>
      <c r="B29">
        <f>'A and B constant'!$B$9+($D$2-'A and B constant'!$B$9)*(1-EXP(-'Exact solution'!A29*'A and B constant'!$C$13))</f>
        <v>4.609665976609728</v>
      </c>
    </row>
    <row r="30" spans="1:2" ht="12.75">
      <c r="A30">
        <f>A29+'A and B constant'!$B$8</f>
        <v>0.25000000000000006</v>
      </c>
      <c r="B30">
        <f>'A and B constant'!$B$9+($D$2-'A and B constant'!$B$9)*(1-EXP(-'Exact solution'!A30*'A and B constant'!$C$13))</f>
        <v>4.5350117107676144</v>
      </c>
    </row>
    <row r="31" spans="1:2" ht="12.75">
      <c r="A31">
        <f>A30+'A and B constant'!$B$8</f>
        <v>0.26000000000000006</v>
      </c>
      <c r="B31">
        <f>'A and B constant'!$B$9+($D$2-'A and B constant'!$B$9)*(1-EXP(-'Exact solution'!A31*'A and B constant'!$C$13))</f>
        <v>4.463155455636927</v>
      </c>
    </row>
    <row r="32" spans="1:2" ht="12.75">
      <c r="A32">
        <f>A31+'A and B constant'!$B$8</f>
        <v>0.2700000000000001</v>
      </c>
      <c r="B32">
        <f>'A and B constant'!$B$9+($D$2-'A and B constant'!$B$9)*(1-EXP(-'Exact solution'!A32*'A and B constant'!$C$13))</f>
        <v>4.393992342944527</v>
      </c>
    </row>
    <row r="33" spans="1:2" ht="12.75">
      <c r="A33">
        <f>A32+'A and B constant'!$B$8</f>
        <v>0.2800000000000001</v>
      </c>
      <c r="B33">
        <f>'A and B constant'!$B$9+($D$2-'A and B constant'!$B$9)*(1-EXP(-'Exact solution'!A33*'A and B constant'!$C$13))</f>
        <v>4.327421434836366</v>
      </c>
    </row>
    <row r="34" spans="1:2" ht="12.75">
      <c r="A34">
        <f>A33+'A and B constant'!$B$8</f>
        <v>0.2900000000000001</v>
      </c>
      <c r="B34">
        <f>'A and B constant'!$B$9+($D$2-'A and B constant'!$B$9)*(1-EXP(-'Exact solution'!A34*'A and B constant'!$C$13))</f>
        <v>4.263345576567017</v>
      </c>
    </row>
    <row r="35" spans="1:2" ht="12.75">
      <c r="A35">
        <f>A34+'A and B constant'!$B$8</f>
        <v>0.3000000000000001</v>
      </c>
      <c r="B35">
        <f>'A and B constant'!$B$9+($D$2-'A and B constant'!$B$9)*(1-EXP(-'Exact solution'!A35*'A and B constant'!$C$13))</f>
        <v>4.2016712547103445</v>
      </c>
    </row>
    <row r="36" spans="1:2" ht="12.75">
      <c r="A36">
        <f>A35+'A and B constant'!$B$8</f>
        <v>0.3100000000000001</v>
      </c>
      <c r="B36">
        <f>'A and B constant'!$B$9+($D$2-'A and B constant'!$B$9)*(1-EXP(-'Exact solution'!A36*'A and B constant'!$C$13))</f>
        <v>4.142308460684378</v>
      </c>
    </row>
    <row r="37" spans="1:2" ht="12.75">
      <c r="A37">
        <f>A36+'A and B constant'!$B$8</f>
        <v>0.3200000000000001</v>
      </c>
      <c r="B37">
        <f>'A and B constant'!$B$9+($D$2-'A and B constant'!$B$9)*(1-EXP(-'Exact solution'!A37*'A and B constant'!$C$13))</f>
        <v>4.085170559391212</v>
      </c>
    </row>
    <row r="38" spans="1:2" ht="12.75">
      <c r="A38">
        <f>A37+'A and B constant'!$B$8</f>
        <v>0.3300000000000001</v>
      </c>
      <c r="B38">
        <f>'A and B constant'!$B$9+($D$2-'A and B constant'!$B$9)*(1-EXP(-'Exact solution'!A38*'A and B constant'!$C$13))</f>
        <v>4.030174162780242</v>
      </c>
    </row>
    <row r="39" spans="1:2" ht="12.75">
      <c r="A39">
        <f>A38+'A and B constant'!$B$8</f>
        <v>0.34000000000000014</v>
      </c>
      <c r="B39">
        <f>'A and B constant'!$B$9+($D$2-'A and B constant'!$B$9)*(1-EXP(-'Exact solution'!A39*'A and B constant'!$C$13))</f>
        <v>3.9772390081501756</v>
      </c>
    </row>
    <row r="40" spans="1:2" ht="12.75">
      <c r="A40">
        <f>A39+'A and B constant'!$B$8</f>
        <v>0.35000000000000014</v>
      </c>
      <c r="B40">
        <f>'A and B constant'!$B$9+($D$2-'A and B constant'!$B$9)*(1-EXP(-'Exact solution'!A40*'A and B constant'!$C$13))</f>
        <v>3.926287841012253</v>
      </c>
    </row>
    <row r="41" spans="1:2" ht="12.75">
      <c r="A41">
        <f>A40+'A and B constant'!$B$8</f>
        <v>0.36000000000000015</v>
      </c>
      <c r="B41">
        <f>'A and B constant'!$B$9+($D$2-'A and B constant'!$B$9)*(1-EXP(-'Exact solution'!A41*'A and B constant'!$C$13))</f>
        <v>3.877246302343694</v>
      </c>
    </row>
    <row r="42" spans="1:2" ht="12.75">
      <c r="A42">
        <f>A41+'A and B constant'!$B$8</f>
        <v>0.37000000000000016</v>
      </c>
      <c r="B42">
        <f>'A and B constant'!$B$9+($D$2-'A and B constant'!$B$9)*(1-EXP(-'Exact solution'!A42*'A and B constant'!$C$13))</f>
        <v>3.8300428200668444</v>
      </c>
    </row>
    <row r="43" spans="1:2" ht="12.75">
      <c r="A43">
        <f>A42+'A and B constant'!$B$8</f>
        <v>0.38000000000000017</v>
      </c>
      <c r="B43">
        <f>'A and B constant'!$B$9+($D$2-'A and B constant'!$B$9)*(1-EXP(-'Exact solution'!A43*'A and B constant'!$C$13))</f>
        <v>3.7846085045956337</v>
      </c>
    </row>
    <row r="44" spans="1:2" ht="12.75">
      <c r="A44">
        <f>A43+'A and B constant'!$B$8</f>
        <v>0.3900000000000002</v>
      </c>
      <c r="B44">
        <f>'A and B constant'!$B$9+($D$2-'A and B constant'!$B$9)*(1-EXP(-'Exact solution'!A44*'A and B constant'!$C$13))</f>
        <v>3.7408770482969134</v>
      </c>
    </row>
    <row r="45" spans="1:2" ht="12.75">
      <c r="A45">
        <f>A44+'A and B constant'!$B$8</f>
        <v>0.4000000000000002</v>
      </c>
      <c r="B45">
        <f>'A and B constant'!$B$9+($D$2-'A and B constant'!$B$9)*(1-EXP(-'Exact solution'!A45*'A and B constant'!$C$13))</f>
        <v>3.6987846287199373</v>
      </c>
    </row>
    <row r="46" spans="1:2" ht="12.75">
      <c r="A46">
        <f>A45+'A and B constant'!$B$8</f>
        <v>0.4100000000000002</v>
      </c>
      <c r="B46">
        <f>'A and B constant'!$B$9+($D$2-'A and B constant'!$B$9)*(1-EXP(-'Exact solution'!A46*'A and B constant'!$C$13))</f>
        <v>3.6582698154527638</v>
      </c>
    </row>
    <row r="47" spans="1:2" ht="12.75">
      <c r="A47">
        <f>A46+'A and B constant'!$B$8</f>
        <v>0.4200000000000002</v>
      </c>
      <c r="B47">
        <f>'A and B constant'!$B$9+($D$2-'A and B constant'!$B$9)*(1-EXP(-'Exact solution'!A47*'A and B constant'!$C$13))</f>
        <v>3.619273480469641</v>
      </c>
    </row>
    <row r="48" spans="1:2" ht="12.75">
      <c r="A48">
        <f>A47+'A and B constant'!$B$8</f>
        <v>0.4300000000000002</v>
      </c>
      <c r="B48">
        <f>'A and B constant'!$B$9+($D$2-'A and B constant'!$B$9)*(1-EXP(-'Exact solution'!A48*'A and B constant'!$C$13))</f>
        <v>3.5817387118385318</v>
      </c>
    </row>
    <row r="49" spans="1:2" ht="12.75">
      <c r="A49">
        <f>A48+'A and B constant'!$B$8</f>
        <v>0.4400000000000002</v>
      </c>
      <c r="B49">
        <f>'A and B constant'!$B$9+($D$2-'A and B constant'!$B$9)*(1-EXP(-'Exact solution'!A49*'A and B constant'!$C$13))</f>
        <v>3.5456107306628493</v>
      </c>
    </row>
    <row r="50" spans="1:2" ht="12.75">
      <c r="A50">
        <f>A49+'A and B constant'!$B$8</f>
        <v>0.45000000000000023</v>
      </c>
      <c r="B50">
        <f>'A and B constant'!$B$9+($D$2-'A and B constant'!$B$9)*(1-EXP(-'Exact solution'!A50*'A and B constant'!$C$13))</f>
        <v>3.5108368111361763</v>
      </c>
    </row>
    <row r="51" spans="1:2" ht="12.75">
      <c r="A51">
        <f>A50+'A and B constant'!$B$8</f>
        <v>0.46000000000000024</v>
      </c>
      <c r="B51">
        <f>'A and B constant'!$B$9+($D$2-'A and B constant'!$B$9)*(1-EXP(-'Exact solution'!A51*'A and B constant'!$C$13))</f>
        <v>3.477366203593304</v>
      </c>
    </row>
    <row r="52" spans="1:2" ht="12.75">
      <c r="A52">
        <f>A51+'A and B constant'!$B$8</f>
        <v>0.47000000000000025</v>
      </c>
      <c r="B52">
        <f>'A and B constant'!$B$9+($D$2-'A and B constant'!$B$9)*(1-EXP(-'Exact solution'!A52*'A and B constant'!$C$13))</f>
        <v>3.445150060445286</v>
      </c>
    </row>
    <row r="53" spans="1:2" ht="12.75">
      <c r="A53">
        <f>A52+'A and B constant'!$B$8</f>
        <v>0.48000000000000026</v>
      </c>
      <c r="B53">
        <f>'A and B constant'!$B$9+($D$2-'A and B constant'!$B$9)*(1-EXP(-'Exact solution'!A53*'A and B constant'!$C$13))</f>
        <v>3.414141364890411</v>
      </c>
    </row>
    <row r="54" spans="1:2" ht="12.75">
      <c r="A54">
        <f>A53+'A and B constant'!$B$8</f>
        <v>0.49000000000000027</v>
      </c>
      <c r="B54">
        <f>'A and B constant'!$B$9+($D$2-'A and B constant'!$B$9)*(1-EXP(-'Exact solution'!A54*'A and B constant'!$C$13))</f>
        <v>3.384294862297067</v>
      </c>
    </row>
    <row r="55" spans="1:2" ht="12.75">
      <c r="A55">
        <f>A54+'A and B constant'!$B$8</f>
        <v>0.5000000000000002</v>
      </c>
      <c r="B55">
        <f>'A and B constant'!$B$9+($D$2-'A and B constant'!$B$9)*(1-EXP(-'Exact solution'!A55*'A and B constant'!$C$13))</f>
        <v>3.3555669941583357</v>
      </c>
    </row>
    <row r="56" spans="1:2" ht="12.75">
      <c r="A56">
        <f>A55+'A and B constant'!$B$8</f>
        <v>0.5100000000000002</v>
      </c>
      <c r="B56">
        <f>'A and B constant'!$B$9+($D$2-'A and B constant'!$B$9)*(1-EXP(-'Exact solution'!A56*'A and B constant'!$C$13))</f>
        <v>3.3279158345219493</v>
      </c>
    </row>
    <row r="57" spans="1:2" ht="12.75">
      <c r="A57">
        <f>A56+'A and B constant'!$B$8</f>
        <v>0.5200000000000002</v>
      </c>
      <c r="B57">
        <f>'A and B constant'!$B$9+($D$2-'A and B constant'!$B$9)*(1-EXP(-'Exact solution'!A57*'A and B constant'!$C$13))</f>
        <v>3.301301028802828</v>
      </c>
    </row>
    <row r="58" spans="1:2" ht="12.75">
      <c r="A58">
        <f>A57+'A and B constant'!$B$8</f>
        <v>0.5300000000000002</v>
      </c>
      <c r="B58">
        <f>'A and B constant'!$B$9+($D$2-'A and B constant'!$B$9)*(1-EXP(-'Exact solution'!A58*'A and B constant'!$C$13))</f>
        <v>3.2756837348888874</v>
      </c>
    </row>
    <row r="59" spans="1:2" ht="12.75">
      <c r="A59">
        <f>A58+'A and B constant'!$B$8</f>
        <v>0.5400000000000003</v>
      </c>
      <c r="B59">
        <f>'A and B constant'!$B$9+($D$2-'A and B constant'!$B$9)*(1-EXP(-'Exact solution'!A59*'A and B constant'!$C$13))</f>
        <v>3.251026566454186</v>
      </c>
    </row>
    <row r="60" spans="1:2" ht="12.75">
      <c r="A60">
        <f>A59+'A and B constant'!$B$8</f>
        <v>0.5500000000000003</v>
      </c>
      <c r="B60">
        <f>'A and B constant'!$B$9+($D$2-'A and B constant'!$B$9)*(1-EXP(-'Exact solution'!A60*'A and B constant'!$C$13))</f>
        <v>3.22729353839667</v>
      </c>
    </row>
    <row r="61" spans="1:2" ht="12.75">
      <c r="A61">
        <f>A60+'A and B constant'!$B$8</f>
        <v>0.5600000000000003</v>
      </c>
      <c r="B61">
        <f>'A and B constant'!$B$9+($D$2-'A and B constant'!$B$9)*(1-EXP(-'Exact solution'!A61*'A and B constant'!$C$13))</f>
        <v>3.20445001432088</v>
      </c>
    </row>
    <row r="62" spans="1:2" ht="12.75">
      <c r="A62">
        <f>A61+'A and B constant'!$B$8</f>
        <v>0.5700000000000003</v>
      </c>
      <c r="B62">
        <f>'A and B constant'!$B$9+($D$2-'A and B constant'!$B$9)*(1-EXP(-'Exact solution'!A62*'A and B constant'!$C$13))</f>
        <v>3.182462655989001</v>
      </c>
    </row>
    <row r="63" spans="1:2" ht="12.75">
      <c r="A63">
        <f>A62+'A and B constant'!$B$8</f>
        <v>0.5800000000000003</v>
      </c>
      <c r="B63">
        <f>'A and B constant'!$B$9+($D$2-'A and B constant'!$B$9)*(1-EXP(-'Exact solution'!A63*'A and B constant'!$C$13))</f>
        <v>3.161299374666447</v>
      </c>
    </row>
    <row r="64" spans="1:2" ht="12.75">
      <c r="A64">
        <f>A63+'A and B constant'!$B$8</f>
        <v>0.5900000000000003</v>
      </c>
      <c r="B64">
        <f>'A and B constant'!$B$9+($D$2-'A and B constant'!$B$9)*(1-EXP(-'Exact solution'!A64*'A and B constant'!$C$13))</f>
        <v>3.1409292842910084</v>
      </c>
    </row>
    <row r="65" spans="1:2" ht="12.75">
      <c r="A65">
        <f>A64+'A and B constant'!$B$8</f>
        <v>0.6000000000000003</v>
      </c>
      <c r="B65">
        <f>'A and B constant'!$B$9+($D$2-'A and B constant'!$B$9)*(1-EXP(-'Exact solution'!A65*'A and B constant'!$C$13))</f>
        <v>3.1213226563971865</v>
      </c>
    </row>
    <row r="66" spans="1:2" ht="12.75">
      <c r="A66">
        <f>A65+'A and B constant'!$B$8</f>
        <v>0.6100000000000003</v>
      </c>
      <c r="B66">
        <f>'A and B constant'!$B$9+($D$2-'A and B constant'!$B$9)*(1-EXP(-'Exact solution'!A66*'A and B constant'!$C$13))</f>
        <v>3.102450876729961</v>
      </c>
    </row>
    <row r="67" spans="1:2" ht="12.75">
      <c r="A67">
        <f>A66+'A and B constant'!$B$8</f>
        <v>0.6200000000000003</v>
      </c>
      <c r="B67">
        <f>'A and B constant'!$B$9+($D$2-'A and B constant'!$B$9)*(1-EXP(-'Exact solution'!A67*'A and B constant'!$C$13))</f>
        <v>3.0842864034846382</v>
      </c>
    </row>
    <row r="68" spans="1:2" ht="12.75">
      <c r="A68">
        <f>A67+'A and B constant'!$B$8</f>
        <v>0.6300000000000003</v>
      </c>
      <c r="B68">
        <f>'A and B constant'!$B$9+($D$2-'A and B constant'!$B$9)*(1-EXP(-'Exact solution'!A68*'A and B constant'!$C$13))</f>
        <v>3.066802727111865</v>
      </c>
    </row>
    <row r="69" spans="1:2" ht="12.75">
      <c r="A69">
        <f>A68+'A and B constant'!$B$8</f>
        <v>0.6400000000000003</v>
      </c>
      <c r="B69">
        <f>'A and B constant'!$B$9+($D$2-'A and B constant'!$B$9)*(1-EXP(-'Exact solution'!A69*'A and B constant'!$C$13))</f>
        <v>3.0499743316291292</v>
      </c>
    </row>
    <row r="70" spans="1:2" ht="12.75">
      <c r="A70">
        <f>A69+'A and B constant'!$B$8</f>
        <v>0.6500000000000004</v>
      </c>
      <c r="B70">
        <f>'A and B constant'!$B$9+($D$2-'A and B constant'!$B$9)*(1-EXP(-'Exact solution'!A70*'A and B constant'!$C$13))</f>
        <v>3.0337766573822895</v>
      </c>
    </row>
    <row r="71" spans="1:2" ht="12.75">
      <c r="A71">
        <f>A70+'A and B constant'!$B$8</f>
        <v>0.6600000000000004</v>
      </c>
      <c r="B71">
        <f>'A and B constant'!$B$9+($D$2-'A and B constant'!$B$9)*(1-EXP(-'Exact solution'!A71*'A and B constant'!$C$13))</f>
        <v>3.0181860652027845</v>
      </c>
    </row>
    <row r="72" spans="1:2" ht="12.75">
      <c r="A72">
        <f>A71+'A and B constant'!$B$8</f>
        <v>0.6700000000000004</v>
      </c>
      <c r="B72">
        <f>'A and B constant'!$B$9+($D$2-'A and B constant'!$B$9)*(1-EXP(-'Exact solution'!A72*'A and B constant'!$C$13))</f>
        <v>3.0031798019082228</v>
      </c>
    </row>
    <row r="73" spans="1:2" ht="12.75">
      <c r="A73">
        <f>A72+'A and B constant'!$B$8</f>
        <v>0.6800000000000004</v>
      </c>
      <c r="B73">
        <f>'A and B constant'!$B$9+($D$2-'A and B constant'!$B$9)*(1-EXP(-'Exact solution'!A73*'A and B constant'!$C$13))</f>
        <v>2.9887359670959865</v>
      </c>
    </row>
    <row r="74" spans="1:2" ht="12.75">
      <c r="A74">
        <f>A73+'A and B constant'!$B$8</f>
        <v>0.6900000000000004</v>
      </c>
      <c r="B74">
        <f>'A and B constant'!$B$9+($D$2-'A and B constant'!$B$9)*(1-EXP(-'Exact solution'!A74*'A and B constant'!$C$13))</f>
        <v>2.9748334811814026</v>
      </c>
    </row>
    <row r="75" spans="1:2" ht="12.75">
      <c r="A75">
        <f>A74+'A and B constant'!$B$8</f>
        <v>0.7000000000000004</v>
      </c>
      <c r="B75">
        <f>'A and B constant'!$B$9+($D$2-'A and B constant'!$B$9)*(1-EXP(-'Exact solution'!A75*'A and B constant'!$C$13))</f>
        <v>2.9614520546338303</v>
      </c>
    </row>
    <row r="76" spans="1:2" ht="12.75">
      <c r="A76">
        <f>A75+'A and B constant'!$B$8</f>
        <v>0.7100000000000004</v>
      </c>
      <c r="B76">
        <f>'A and B constant'!$B$9+($D$2-'A and B constant'!$B$9)*(1-EXP(-'Exact solution'!A76*'A and B constant'!$C$13))</f>
        <v>2.948572158365767</v>
      </c>
    </row>
    <row r="77" spans="1:2" ht="12.75">
      <c r="A77">
        <f>A76+'A and B constant'!$B$8</f>
        <v>0.7200000000000004</v>
      </c>
      <c r="B77">
        <f>'A and B constant'!$B$9+($D$2-'A and B constant'!$B$9)*(1-EXP(-'Exact solution'!A77*'A and B constant'!$C$13))</f>
        <v>2.9361749952317515</v>
      </c>
    </row>
    <row r="78" spans="1:2" ht="12.75">
      <c r="A78">
        <f>A77+'A and B constant'!$B$8</f>
        <v>0.7300000000000004</v>
      </c>
      <c r="B78">
        <f>'A and B constant'!$B$9+($D$2-'A and B constant'!$B$9)*(1-EXP(-'Exact solution'!A78*'A and B constant'!$C$13))</f>
        <v>2.9242424725954903</v>
      </c>
    </row>
    <row r="79" spans="1:2" ht="12.75">
      <c r="A79">
        <f>A78+'A and B constant'!$B$8</f>
        <v>0.7400000000000004</v>
      </c>
      <c r="B79">
        <f>'A and B constant'!$B$9+($D$2-'A and B constant'!$B$9)*(1-EXP(-'Exact solution'!A79*'A and B constant'!$C$13))</f>
        <v>2.9127571759251394</v>
      </c>
    </row>
    <row r="80" spans="1:2" ht="12.75">
      <c r="A80">
        <f>A79+'A and B constant'!$B$8</f>
        <v>0.7500000000000004</v>
      </c>
      <c r="B80">
        <f>'A and B constant'!$B$9+($D$2-'A and B constant'!$B$9)*(1-EXP(-'Exact solution'!A80*'A and B constant'!$C$13))</f>
        <v>2.901702343378239</v>
      </c>
    </row>
    <row r="81" spans="1:2" ht="12.75">
      <c r="A81">
        <f>A80+'A and B constant'!$B$8</f>
        <v>0.7600000000000005</v>
      </c>
      <c r="B81">
        <f>'A and B constant'!$B$9+($D$2-'A and B constant'!$B$9)*(1-EXP(-'Exact solution'!A81*'A and B constant'!$C$13))</f>
        <v>2.8910618413391846</v>
      </c>
    </row>
    <row r="82" spans="1:2" ht="12.75">
      <c r="A82">
        <f>A81+'A and B constant'!$B$8</f>
        <v>0.7700000000000005</v>
      </c>
      <c r="B82">
        <f>'A and B constant'!$B$9+($D$2-'A and B constant'!$B$9)*(1-EXP(-'Exact solution'!A82*'A and B constant'!$C$13))</f>
        <v>2.880820140873549</v>
      </c>
    </row>
    <row r="83" spans="1:2" ht="12.75">
      <c r="A83">
        <f>A82+'A and B constant'!$B$8</f>
        <v>0.7800000000000005</v>
      </c>
      <c r="B83">
        <f>'A and B constant'!$B$9+($D$2-'A and B constant'!$B$9)*(1-EXP(-'Exact solution'!A83*'A and B constant'!$C$13))</f>
        <v>2.8709622950648805</v>
      </c>
    </row>
    <row r="84" spans="1:2" ht="12.75">
      <c r="A84">
        <f>A83+'A and B constant'!$B$8</f>
        <v>0.7900000000000005</v>
      </c>
      <c r="B84">
        <f>'A and B constant'!$B$9+($D$2-'A and B constant'!$B$9)*(1-EXP(-'Exact solution'!A84*'A and B constant'!$C$13))</f>
        <v>2.86147391720092</v>
      </c>
    </row>
    <row r="85" spans="1:2" ht="12.75">
      <c r="A85">
        <f>A84+'A and B constant'!$B$8</f>
        <v>0.8000000000000005</v>
      </c>
      <c r="B85">
        <f>'A and B constant'!$B$9+($D$2-'A and B constant'!$B$9)*(1-EXP(-'Exact solution'!A85*'A and B constant'!$C$13))</f>
        <v>2.852341159777371</v>
      </c>
    </row>
    <row r="86" spans="1:2" ht="12.75">
      <c r="A86">
        <f>A85+'A and B constant'!$B$8</f>
        <v>0.8100000000000005</v>
      </c>
      <c r="B86">
        <f>'A and B constant'!$B$9+($D$2-'A and B constant'!$B$9)*(1-EXP(-'Exact solution'!A86*'A and B constant'!$C$13))</f>
        <v>2.843550694288618</v>
      </c>
    </row>
    <row r="87" spans="1:2" ht="12.75">
      <c r="A87">
        <f>A86+'A and B constant'!$B$8</f>
        <v>0.8200000000000005</v>
      </c>
      <c r="B87">
        <f>'A and B constant'!$B$9+($D$2-'A and B constant'!$B$9)*(1-EXP(-'Exact solution'!A87*'A and B constant'!$C$13))</f>
        <v>2.835089691775874</v>
      </c>
    </row>
    <row r="88" spans="1:2" ht="12.75">
      <c r="A88">
        <f>A87+'A and B constant'!$B$8</f>
        <v>0.8300000000000005</v>
      </c>
      <c r="B88">
        <f>'A and B constant'!$B$9+($D$2-'A and B constant'!$B$9)*(1-EXP(-'Exact solution'!A88*'A and B constant'!$C$13))</f>
        <v>2.826945804104364</v>
      </c>
    </row>
    <row r="89" spans="1:2" ht="12.75">
      <c r="A89">
        <f>A88+'A and B constant'!$B$8</f>
        <v>0.8400000000000005</v>
      </c>
      <c r="B89">
        <f>'A and B constant'!$B$9+($D$2-'A and B constant'!$B$9)*(1-EXP(-'Exact solution'!A89*'A and B constant'!$C$13))</f>
        <v>2.8191071459422528</v>
      </c>
    </row>
    <row r="90" spans="1:2" ht="12.75">
      <c r="A90">
        <f>A89+'A and B constant'!$B$8</f>
        <v>0.8500000000000005</v>
      </c>
      <c r="B90">
        <f>'A and B constant'!$B$9+($D$2-'A and B constant'!$B$9)*(1-EXP(-'Exact solution'!A90*'A and B constant'!$C$13))</f>
        <v>2.8115622774149793</v>
      </c>
    </row>
    <row r="91" spans="1:2" ht="12.75">
      <c r="A91">
        <f>A90+'A and B constant'!$B$8</f>
        <v>0.8600000000000005</v>
      </c>
      <c r="B91">
        <f>'A and B constant'!$B$9+($D$2-'A and B constant'!$B$9)*(1-EXP(-'Exact solution'!A91*'A and B constant'!$C$13))</f>
        <v>2.8043001874097024</v>
      </c>
    </row>
    <row r="92" spans="1:2" ht="12.75">
      <c r="A92">
        <f>A91+'A and B constant'!$B$8</f>
        <v>0.8700000000000006</v>
      </c>
      <c r="B92">
        <f>'A and B constant'!$B$9+($D$2-'A and B constant'!$B$9)*(1-EXP(-'Exact solution'!A92*'A and B constant'!$C$13))</f>
        <v>2.7973102775054945</v>
      </c>
    </row>
    <row r="93" spans="1:2" ht="12.75">
      <c r="A93">
        <f>A92+'A and B constant'!$B$8</f>
        <v>0.8800000000000006</v>
      </c>
      <c r="B93">
        <f>'A and B constant'!$B$9+($D$2-'A and B constant'!$B$9)*(1-EXP(-'Exact solution'!A93*'A and B constant'!$C$13))</f>
        <v>2.7905823465058175</v>
      </c>
    </row>
    <row r="94" spans="1:2" ht="12.75">
      <c r="A94">
        <f>A93+'A and B constant'!$B$8</f>
        <v>0.8900000000000006</v>
      </c>
      <c r="B94">
        <f>'A and B constant'!$B$9+($D$2-'A and B constant'!$B$9)*(1-EXP(-'Exact solution'!A94*'A and B constant'!$C$13))</f>
        <v>2.7841065755507204</v>
      </c>
    </row>
    <row r="95" spans="1:2" ht="12.75">
      <c r="A95">
        <f>A94+'A and B constant'!$B$8</f>
        <v>0.9000000000000006</v>
      </c>
      <c r="B95">
        <f>'A and B constant'!$B$9+($D$2-'A and B constant'!$B$9)*(1-EXP(-'Exact solution'!A95*'A and B constant'!$C$13))</f>
        <v>2.777873513787024</v>
      </c>
    </row>
    <row r="96" spans="1:2" ht="12.75">
      <c r="A96">
        <f>A95+'A and B constant'!$B$8</f>
        <v>0.9100000000000006</v>
      </c>
      <c r="B96">
        <f>'A and B constant'!$B$9+($D$2-'A and B constant'!$B$9)*(1-EXP(-'Exact solution'!A96*'A and B constant'!$C$13))</f>
        <v>2.7718740645755773</v>
      </c>
    </row>
    <row r="97" spans="1:2" ht="12.75">
      <c r="A97">
        <f>A96+'A and B constant'!$B$8</f>
        <v>0.9200000000000006</v>
      </c>
      <c r="B97">
        <f>'A and B constant'!$B$9+($D$2-'A and B constant'!$B$9)*(1-EXP(-'Exact solution'!A97*'A and B constant'!$C$13))</f>
        <v>2.766099472215471</v>
      </c>
    </row>
    <row r="98" spans="1:2" ht="12.75">
      <c r="A98">
        <f>A97+'A and B constant'!$B$8</f>
        <v>0.9300000000000006</v>
      </c>
      <c r="B98">
        <f>'A and B constant'!$B$9+($D$2-'A and B constant'!$B$9)*(1-EXP(-'Exact solution'!A98*'A and B constant'!$C$13))</f>
        <v>2.760541309165805</v>
      </c>
    </row>
    <row r="99" spans="1:2" ht="12.75">
      <c r="A99">
        <f>A98+'A and B constant'!$B$8</f>
        <v>0.9400000000000006</v>
      </c>
      <c r="B99">
        <f>'A and B constant'!$B$9+($D$2-'A and B constant'!$B$9)*(1-EXP(-'Exact solution'!A99*'A and B constant'!$C$13))</f>
        <v>2.755191463746396</v>
      </c>
    </row>
    <row r="100" spans="1:2" ht="12.75">
      <c r="A100">
        <f>A99+'A and B constant'!$B$8</f>
        <v>0.9500000000000006</v>
      </c>
      <c r="B100">
        <f>'A and B constant'!$B$9+($D$2-'A and B constant'!$B$9)*(1-EXP(-'Exact solution'!A100*'A and B constant'!$C$13))</f>
        <v>2.7500421282994463</v>
      </c>
    </row>
    <row r="101" spans="1:2" ht="12.75">
      <c r="A101">
        <f>A100+'A and B constant'!$B$8</f>
        <v>0.9600000000000006</v>
      </c>
      <c r="B101">
        <f>'A and B constant'!$B$9+($D$2-'A and B constant'!$B$9)*(1-EXP(-'Exact solution'!A101*'A and B constant'!$C$13))</f>
        <v>2.7450857877949133</v>
      </c>
    </row>
    <row r="102" spans="1:2" ht="12.75">
      <c r="A102">
        <f>A101+'A and B constant'!$B$8</f>
        <v>0.9700000000000006</v>
      </c>
      <c r="B102">
        <f>'A and B constant'!$B$9+($D$2-'A and B constant'!$B$9)*(1-EXP(-'Exact solution'!A102*'A and B constant'!$C$13))</f>
        <v>2.74031520886294</v>
      </c>
    </row>
    <row r="103" spans="1:2" ht="12.75">
      <c r="A103">
        <f>A102+'A and B constant'!$B$8</f>
        <v>0.9800000000000006</v>
      </c>
      <c r="B103">
        <f>'A and B constant'!$B$9+($D$2-'A and B constant'!$B$9)*(1-EXP(-'Exact solution'!A103*'A and B constant'!$C$13))</f>
        <v>2.7357234292373533</v>
      </c>
    </row>
    <row r="104" spans="1:2" ht="12.75">
      <c r="A104">
        <f>A103+'A and B constant'!$B$8</f>
        <v>0.9900000000000007</v>
      </c>
      <c r="B104">
        <f>'A and B constant'!$B$9+($D$2-'A and B constant'!$B$9)*(1-EXP(-'Exact solution'!A104*'A and B constant'!$C$13))</f>
        <v>2.7313037475948088</v>
      </c>
    </row>
    <row r="105" spans="1:2" ht="12.75">
      <c r="A105">
        <f>A104+'A and B constant'!$B$8</f>
        <v>1.0000000000000007</v>
      </c>
      <c r="B105">
        <f>'A and B constant'!$B$9+($D$2-'A and B constant'!$B$9)*(1-EXP(-'Exact solution'!A105*'A and B constant'!$C$13))</f>
        <v>2.727049713774762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3"/>
  <sheetViews>
    <sheetView workbookViewId="0" topLeftCell="A1">
      <selection activeCell="H1" sqref="H1:H16384"/>
    </sheetView>
  </sheetViews>
  <sheetFormatPr defaultColWidth="9.140625" defaultRowHeight="12.75"/>
  <sheetData>
    <row r="1" ht="12.75">
      <c r="A1" s="2" t="s">
        <v>0</v>
      </c>
    </row>
    <row r="2" ht="12.75">
      <c r="A2" s="2" t="s">
        <v>1</v>
      </c>
    </row>
    <row r="4" ht="12.75">
      <c r="A4" t="s">
        <v>2</v>
      </c>
    </row>
    <row r="5" ht="12.75">
      <c r="A5" t="s">
        <v>8</v>
      </c>
    </row>
    <row r="7" spans="1:2" ht="12.75">
      <c r="A7" s="1" t="s">
        <v>3</v>
      </c>
      <c r="B7">
        <v>0</v>
      </c>
    </row>
    <row r="8" spans="1:5" ht="12.75">
      <c r="A8" s="1" t="s">
        <v>4</v>
      </c>
      <c r="B8">
        <v>0.01</v>
      </c>
      <c r="E8" t="s">
        <v>24</v>
      </c>
    </row>
    <row r="9" spans="1:2" ht="12.75">
      <c r="A9" s="1" t="s">
        <v>5</v>
      </c>
      <c r="B9">
        <v>7.6</v>
      </c>
    </row>
    <row r="12" spans="1:12" ht="14.25">
      <c r="A12" s="3" t="s">
        <v>9</v>
      </c>
      <c r="B12" s="3" t="s">
        <v>10</v>
      </c>
      <c r="C12" s="3" t="s">
        <v>6</v>
      </c>
      <c r="D12" s="3" t="s">
        <v>7</v>
      </c>
      <c r="E12" s="3" t="s">
        <v>11</v>
      </c>
      <c r="F12" s="3" t="s">
        <v>12</v>
      </c>
      <c r="G12" s="3" t="s">
        <v>13</v>
      </c>
      <c r="H12" s="3" t="s">
        <v>14</v>
      </c>
      <c r="I12" s="3" t="s">
        <v>15</v>
      </c>
      <c r="J12" s="3" t="s">
        <v>16</v>
      </c>
      <c r="K12" s="3" t="s">
        <v>17</v>
      </c>
      <c r="L12" s="3" t="s">
        <v>18</v>
      </c>
    </row>
    <row r="13" spans="1:12" ht="12.75">
      <c r="A13">
        <f>B7</f>
        <v>0</v>
      </c>
      <c r="B13">
        <f>$B$9</f>
        <v>7.6</v>
      </c>
      <c r="C13">
        <f>3.82+2*SIN(10*PI()*A13)</f>
        <v>3.82</v>
      </c>
      <c r="D13">
        <f>10</f>
        <v>10</v>
      </c>
      <c r="E13">
        <f>D13-C13*B13</f>
        <v>-19.031999999999996</v>
      </c>
      <c r="F13">
        <f>B13+$B$8/2*E13</f>
        <v>7.50484</v>
      </c>
      <c r="G13">
        <f>D13-C13*F13</f>
        <v>-18.6684888</v>
      </c>
      <c r="H13">
        <f>B13+$B$8/2*G13</f>
        <v>7.5066575559999995</v>
      </c>
      <c r="I13">
        <f>D13-C13*H13</f>
        <v>-18.675431863919997</v>
      </c>
      <c r="J13">
        <f>B13+$B$8*I13</f>
        <v>7.4132456813608</v>
      </c>
      <c r="K13">
        <f>D13-C13*J13</f>
        <v>-18.318598502798253</v>
      </c>
      <c r="L13">
        <f>B13+$B$8*(E13/6+G13/3+I13/3+K13/6)</f>
        <v>7.4132692669489355</v>
      </c>
    </row>
    <row r="14" spans="1:12" ht="12.75">
      <c r="A14">
        <f>A13+$B$8</f>
        <v>0.01</v>
      </c>
      <c r="B14">
        <f>L13</f>
        <v>7.4132692669489355</v>
      </c>
      <c r="C14">
        <f aca="true" t="shared" si="0" ref="C14:C77">3.82+2*SIN(10*PI()*A14)</f>
        <v>4.438033988749894</v>
      </c>
      <c r="D14">
        <f>10</f>
        <v>10</v>
      </c>
      <c r="E14">
        <f>D14-C14*B14</f>
        <v>-22.90034097447439</v>
      </c>
      <c r="F14">
        <f>B14+$B$8/2*E14</f>
        <v>7.298767562076564</v>
      </c>
      <c r="G14">
        <f>D14-C14*F14</f>
        <v>-22.392178516480996</v>
      </c>
      <c r="H14">
        <f>B14+$B$8/2*G14</f>
        <v>7.30130837436653</v>
      </c>
      <c r="I14">
        <f>D14-C14*H14</f>
        <v>-22.4034547277829</v>
      </c>
      <c r="J14">
        <f>B14+$B$8*I14</f>
        <v>7.189234719671107</v>
      </c>
      <c r="K14">
        <f>D14-C14*J14</f>
        <v>-21.90606803900119</v>
      </c>
      <c r="L14">
        <f>B14+$B$8*(E14/6+G14/3+I14/3+K14/6)</f>
        <v>7.189273141112263</v>
      </c>
    </row>
    <row r="15" spans="1:12" ht="12.75">
      <c r="A15">
        <f aca="true" t="shared" si="1" ref="A15:A78">A14+$B$8</f>
        <v>0.02</v>
      </c>
      <c r="B15">
        <f aca="true" t="shared" si="2" ref="B15:B78">L14</f>
        <v>7.189273141112263</v>
      </c>
      <c r="C15">
        <f t="shared" si="0"/>
        <v>4.995570504584946</v>
      </c>
      <c r="D15">
        <f>10</f>
        <v>10</v>
      </c>
      <c r="E15">
        <f aca="true" t="shared" si="3" ref="E15:E78">D15-C15*B15</f>
        <v>-25.91452085314519</v>
      </c>
      <c r="F15">
        <f aca="true" t="shared" si="4" ref="F15:F78">B15+$B$8/2*E15</f>
        <v>7.059700536846537</v>
      </c>
      <c r="G15">
        <f>D15-C15*F15</f>
        <v>-25.26723177307307</v>
      </c>
      <c r="H15">
        <f>B15+$B$8/2*G15</f>
        <v>7.062936982246898</v>
      </c>
      <c r="I15">
        <f>D15-C15*H15</f>
        <v>-25.28339966425481</v>
      </c>
      <c r="J15">
        <f>B15+$B$8*I15</f>
        <v>6.936439144469715</v>
      </c>
      <c r="K15">
        <f>D15-C15*J15</f>
        <v>-24.65147079696135</v>
      </c>
      <c r="L15">
        <f>B15+$B$8*(E15/6+G15/3+I15/3+K15/6)</f>
        <v>6.9364943835709925</v>
      </c>
    </row>
    <row r="16" spans="1:12" ht="12.75">
      <c r="A16">
        <f t="shared" si="1"/>
        <v>0.03</v>
      </c>
      <c r="B16">
        <f t="shared" si="2"/>
        <v>6.9364943835709925</v>
      </c>
      <c r="C16">
        <f t="shared" si="0"/>
        <v>5.438033988749895</v>
      </c>
      <c r="D16">
        <f>10</f>
        <v>10</v>
      </c>
      <c r="E16">
        <f t="shared" si="3"/>
        <v>-27.72089222063181</v>
      </c>
      <c r="F16">
        <f t="shared" si="4"/>
        <v>6.797889922467833</v>
      </c>
      <c r="G16">
        <f>D16-C16*F16</f>
        <v>-26.967156450160466</v>
      </c>
      <c r="H16">
        <f>B16+$B$8/2*G16</f>
        <v>6.80165860132019</v>
      </c>
      <c r="I16">
        <f>D16-C16*H16</f>
        <v>-26.987650653852263</v>
      </c>
      <c r="J16">
        <f>B16+$B$8*I16</f>
        <v>6.66661787703247</v>
      </c>
      <c r="K16">
        <f>D16-C16*J16</f>
        <v>-26.253294605310245</v>
      </c>
      <c r="L16">
        <f>B16+$B$8*(E16/6+G16/3+I16/3+K16/6)</f>
        <v>6.66668804851438</v>
      </c>
    </row>
    <row r="17" spans="1:12" ht="12.75">
      <c r="A17">
        <f t="shared" si="1"/>
        <v>0.04</v>
      </c>
      <c r="B17">
        <f t="shared" si="2"/>
        <v>6.66668804851438</v>
      </c>
      <c r="C17">
        <f t="shared" si="0"/>
        <v>5.722113032590307</v>
      </c>
      <c r="D17">
        <f>10</f>
        <v>10</v>
      </c>
      <c r="E17">
        <f t="shared" si="3"/>
        <v>-28.14754256661817</v>
      </c>
      <c r="F17">
        <f t="shared" si="4"/>
        <v>6.525950335681289</v>
      </c>
      <c r="G17">
        <f>D17-C17*F17</f>
        <v>-27.342225465838993</v>
      </c>
      <c r="H17">
        <f>B17+$B$8/2*G17</f>
        <v>6.529976921185185</v>
      </c>
      <c r="I17">
        <f>D17-C17*H17</f>
        <v>-27.36526604322767</v>
      </c>
      <c r="J17">
        <f>B17+$B$8*I17</f>
        <v>6.393035388082103</v>
      </c>
      <c r="K17">
        <f>D17-C17*J17</f>
        <v>-26.58167111195563</v>
      </c>
      <c r="L17">
        <f>B17+$B$8*(E17/6+G17/3+I17/3+K17/6)</f>
        <v>6.393114387353201</v>
      </c>
    </row>
    <row r="18" spans="1:12" ht="12.75">
      <c r="A18">
        <f t="shared" si="1"/>
        <v>0.05</v>
      </c>
      <c r="B18">
        <f t="shared" si="2"/>
        <v>6.393114387353201</v>
      </c>
      <c r="C18">
        <f t="shared" si="0"/>
        <v>5.82</v>
      </c>
      <c r="D18">
        <f>10</f>
        <v>10</v>
      </c>
      <c r="E18">
        <f t="shared" si="3"/>
        <v>-27.20792573439563</v>
      </c>
      <c r="F18">
        <f t="shared" si="4"/>
        <v>6.257074758681223</v>
      </c>
      <c r="G18">
        <f>D18-C18*F18</f>
        <v>-26.41617509552472</v>
      </c>
      <c r="H18">
        <f>B18+$B$8/2*G18</f>
        <v>6.261033511875577</v>
      </c>
      <c r="I18">
        <f>D18-C18*H18</f>
        <v>-26.439215039115858</v>
      </c>
      <c r="J18">
        <f>B18+$B$8*I18</f>
        <v>6.128722236962043</v>
      </c>
      <c r="K18">
        <f>D18-C18*J18</f>
        <v>-25.669163419119087</v>
      </c>
      <c r="L18">
        <f>B18+$B$8*(E18/6+G18/3+I18/3+K18/6)</f>
        <v>6.128801271648541</v>
      </c>
    </row>
    <row r="19" spans="1:12" ht="12.75">
      <c r="A19">
        <f t="shared" si="1"/>
        <v>0.060000000000000005</v>
      </c>
      <c r="B19">
        <f t="shared" si="2"/>
        <v>6.128801271648541</v>
      </c>
      <c r="C19">
        <f t="shared" si="0"/>
        <v>5.722113032590307</v>
      </c>
      <c r="D19">
        <f>10</f>
        <v>10</v>
      </c>
      <c r="E19">
        <f t="shared" si="3"/>
        <v>-25.06969363065616</v>
      </c>
      <c r="F19">
        <f t="shared" si="4"/>
        <v>6.003452803495261</v>
      </c>
      <c r="G19">
        <f>D19-C19*F19</f>
        <v>-24.352435527421044</v>
      </c>
      <c r="H19">
        <f>B19+$B$8/2*G19</f>
        <v>6.007039094011436</v>
      </c>
      <c r="I19">
        <f>D19-C19*H19</f>
        <v>-24.372956687122304</v>
      </c>
      <c r="J19">
        <f>B19+$B$8*I19</f>
        <v>5.885071704777318</v>
      </c>
      <c r="K19">
        <f>D19-C19*J19</f>
        <v>-23.67504549963475</v>
      </c>
      <c r="L19">
        <f>B19+$B$8*(E19/6+G19/3+I19/3+K19/6)</f>
        <v>5.885142065716245</v>
      </c>
    </row>
    <row r="20" spans="1:12" ht="12.75">
      <c r="A20">
        <f t="shared" si="1"/>
        <v>0.07</v>
      </c>
      <c r="B20">
        <f t="shared" si="2"/>
        <v>5.885142065716245</v>
      </c>
      <c r="C20">
        <f t="shared" si="0"/>
        <v>5.438033988749895</v>
      </c>
      <c r="D20">
        <f>10</f>
        <v>10</v>
      </c>
      <c r="E20">
        <f t="shared" si="3"/>
        <v>-22.003602581986712</v>
      </c>
      <c r="F20">
        <f t="shared" si="4"/>
        <v>5.775124052806311</v>
      </c>
      <c r="G20">
        <f>D20-C20*F20</f>
        <v>-21.405320888407765</v>
      </c>
      <c r="H20">
        <f>B20+$B$8/2*G20</f>
        <v>5.778115461274206</v>
      </c>
      <c r="I20">
        <f>D20-C20*H20</f>
        <v>-21.42158826933041</v>
      </c>
      <c r="J20">
        <f>B20+$B$8*I20</f>
        <v>5.6709261830229405</v>
      </c>
      <c r="K20">
        <f>D20-C20*J20</f>
        <v>-20.83868933097046</v>
      </c>
      <c r="L20">
        <f>B20+$B$8*(E20/6+G20/3+I20/3+K20/6)</f>
        <v>5.670981882002189</v>
      </c>
    </row>
    <row r="21" spans="1:12" ht="12.75">
      <c r="A21">
        <f t="shared" si="1"/>
        <v>0.08</v>
      </c>
      <c r="B21">
        <f t="shared" si="2"/>
        <v>5.670981882002189</v>
      </c>
      <c r="C21">
        <f t="shared" si="0"/>
        <v>4.995570504584946</v>
      </c>
      <c r="D21">
        <f>10</f>
        <v>10</v>
      </c>
      <c r="E21">
        <f t="shared" si="3"/>
        <v>-18.32978982176576</v>
      </c>
      <c r="F21">
        <f t="shared" si="4"/>
        <v>5.57933293289336</v>
      </c>
      <c r="G21">
        <f>D21-C21*F21</f>
        <v>-17.87195103482149</v>
      </c>
      <c r="H21">
        <f>B21+$B$8/2*G21</f>
        <v>5.581622126828082</v>
      </c>
      <c r="I21">
        <f>D21-C21*H21</f>
        <v>-17.88338686452106</v>
      </c>
      <c r="J21">
        <f>B21+$B$8*I21</f>
        <v>5.492148013356978</v>
      </c>
      <c r="K21">
        <f>D21-C21*J21</f>
        <v>-17.436412622340928</v>
      </c>
      <c r="L21">
        <f>B21+$B$8*(E21/6+G21/3+I21/3+K21/6)</f>
        <v>5.492187084930869</v>
      </c>
    </row>
    <row r="22" spans="1:12" ht="12.75">
      <c r="A22">
        <f t="shared" si="1"/>
        <v>0.09</v>
      </c>
      <c r="B22">
        <f t="shared" si="2"/>
        <v>5.492187084930869</v>
      </c>
      <c r="C22">
        <f t="shared" si="0"/>
        <v>4.438033988749895</v>
      </c>
      <c r="D22">
        <f>10</f>
        <v>10</v>
      </c>
      <c r="E22">
        <f t="shared" si="3"/>
        <v>-14.374512955496403</v>
      </c>
      <c r="F22">
        <f t="shared" si="4"/>
        <v>5.420314520153387</v>
      </c>
      <c r="G22">
        <f>D22-C22*F22</f>
        <v>-14.055540070155313</v>
      </c>
      <c r="H22">
        <f>B22+$B$8/2*G22</f>
        <v>5.4219093845800925</v>
      </c>
      <c r="I22">
        <f>D22-C22*H22</f>
        <v>-14.062618132688478</v>
      </c>
      <c r="J22">
        <f>B22+$B$8*I22</f>
        <v>5.351560903603984</v>
      </c>
      <c r="K22">
        <f>D22-C22*J22</f>
        <v>-13.750409183059581</v>
      </c>
      <c r="L22">
        <f>B22+$B$8*(E22/6+G22/3+I22/3+K22/6)</f>
        <v>5.351585020690463</v>
      </c>
    </row>
    <row r="23" spans="1:12" ht="12.75">
      <c r="A23">
        <f t="shared" si="1"/>
        <v>0.09999999999999999</v>
      </c>
      <c r="B23">
        <f t="shared" si="2"/>
        <v>5.351585020690463</v>
      </c>
      <c r="C23">
        <f t="shared" si="0"/>
        <v>3.820000000000001</v>
      </c>
      <c r="D23">
        <f>10</f>
        <v>10</v>
      </c>
      <c r="E23">
        <f t="shared" si="3"/>
        <v>-10.443054779037574</v>
      </c>
      <c r="F23">
        <f t="shared" si="4"/>
        <v>5.299369746795275</v>
      </c>
      <c r="G23">
        <f>D23-C23*F23</f>
        <v>-10.243592432757957</v>
      </c>
      <c r="H23">
        <f>B23+$B$8/2*G23</f>
        <v>5.300367058526673</v>
      </c>
      <c r="I23">
        <f>D23-C23*H23</f>
        <v>-10.247402163571898</v>
      </c>
      <c r="J23">
        <f>B23+$B$8*I23</f>
        <v>5.249110999054744</v>
      </c>
      <c r="K23">
        <f>D23-C23*J23</f>
        <v>-10.051604016389128</v>
      </c>
      <c r="L23">
        <f>B23+$B$8*(E23/6+G23/3+I23/3+K23/6)</f>
        <v>5.2491239407103185</v>
      </c>
    </row>
    <row r="24" spans="1:12" ht="12.75">
      <c r="A24">
        <f t="shared" si="1"/>
        <v>0.10999999999999999</v>
      </c>
      <c r="B24">
        <f t="shared" si="2"/>
        <v>5.2491239407103185</v>
      </c>
      <c r="C24">
        <f t="shared" si="0"/>
        <v>3.2019660112501063</v>
      </c>
      <c r="D24">
        <f>10</f>
        <v>10</v>
      </c>
      <c r="E24">
        <f t="shared" si="3"/>
        <v>-6.8075164469936595</v>
      </c>
      <c r="F24">
        <f t="shared" si="4"/>
        <v>5.21508635847535</v>
      </c>
      <c r="G24">
        <f>D24-C24*F24</f>
        <v>-6.698529265572159</v>
      </c>
      <c r="H24">
        <f>B24+$B$8/2*G24</f>
        <v>5.215631294382458</v>
      </c>
      <c r="I24">
        <f>D24-C24*H24</f>
        <v>-6.700274131825029</v>
      </c>
      <c r="J24">
        <f>B24+$B$8*I24</f>
        <v>5.182121199392069</v>
      </c>
      <c r="K24">
        <f>D24-C24*J24</f>
        <v>-6.592975946632038</v>
      </c>
      <c r="L24">
        <f>B24+$B$8*(E24/6+G24/3+I24/3+K24/6)</f>
        <v>5.182127108729619</v>
      </c>
    </row>
    <row r="25" spans="1:12" ht="12.75">
      <c r="A25">
        <f t="shared" si="1"/>
        <v>0.11999999999999998</v>
      </c>
      <c r="B25">
        <f t="shared" si="2"/>
        <v>5.182127108729619</v>
      </c>
      <c r="C25">
        <f t="shared" si="0"/>
        <v>2.6444294954150545</v>
      </c>
      <c r="D25">
        <f>10</f>
        <v>10</v>
      </c>
      <c r="E25">
        <f t="shared" si="3"/>
        <v>-3.703769775314541</v>
      </c>
      <c r="F25">
        <f t="shared" si="4"/>
        <v>5.163608259853046</v>
      </c>
      <c r="G25">
        <f>D25-C25*F25</f>
        <v>-3.6547979851241976</v>
      </c>
      <c r="H25">
        <f>B25+$B$8/2*G25</f>
        <v>5.163853118803997</v>
      </c>
      <c r="I25">
        <f>D25-C25*H25</f>
        <v>-3.6554454973563093</v>
      </c>
      <c r="J25">
        <f>B25+$B$8*I25</f>
        <v>5.145572653756055</v>
      </c>
      <c r="K25">
        <f>D25-C25*J25</f>
        <v>-3.607104096393627</v>
      </c>
      <c r="L25">
        <f>B25+$B$8*(E25/6+G25/3+I25/3+K25/6)</f>
        <v>5.145574840668504</v>
      </c>
    </row>
    <row r="26" spans="1:12" ht="12.75">
      <c r="A26">
        <f t="shared" si="1"/>
        <v>0.12999999999999998</v>
      </c>
      <c r="B26">
        <f t="shared" si="2"/>
        <v>5.145574840668504</v>
      </c>
      <c r="C26">
        <f t="shared" si="0"/>
        <v>2.2019660112501063</v>
      </c>
      <c r="D26">
        <f>10</f>
        <v>10</v>
      </c>
      <c r="E26">
        <f t="shared" si="3"/>
        <v>-1.3303809074957265</v>
      </c>
      <c r="F26">
        <f t="shared" si="4"/>
        <v>5.138922936131025</v>
      </c>
      <c r="G26">
        <f>D26-C26*F26</f>
        <v>-1.315733639794118</v>
      </c>
      <c r="H26">
        <f>B26+$B$8/2*G26</f>
        <v>5.1389961724695326</v>
      </c>
      <c r="I26">
        <f>D26-C26*H26</f>
        <v>-1.315894903722299</v>
      </c>
      <c r="J26">
        <f>B26+$B$8*I26</f>
        <v>5.132415891631281</v>
      </c>
      <c r="K26">
        <f>D26-C26*J26</f>
        <v>-1.3014053489719881</v>
      </c>
      <c r="L26">
        <f>B26+$B$8*(E26/6+G26/3+I26/3+K26/6)</f>
        <v>5.132416435096003</v>
      </c>
    </row>
    <row r="27" spans="1:12" ht="12.75">
      <c r="A27">
        <f t="shared" si="1"/>
        <v>0.13999999999999999</v>
      </c>
      <c r="B27">
        <f t="shared" si="2"/>
        <v>5.132416435096003</v>
      </c>
      <c r="C27">
        <f t="shared" si="0"/>
        <v>1.9178869674096934</v>
      </c>
      <c r="D27">
        <f>10</f>
        <v>10</v>
      </c>
      <c r="E27">
        <f t="shared" si="3"/>
        <v>0.15660540781005672</v>
      </c>
      <c r="F27">
        <f t="shared" si="4"/>
        <v>5.133199462135053</v>
      </c>
      <c r="G27">
        <f>D27-C27*F27</f>
        <v>0.15510365045673247</v>
      </c>
      <c r="H27">
        <f>B27+$B$8/2*G27</f>
        <v>5.133191953348287</v>
      </c>
      <c r="I27">
        <f>D27-C27*H27</f>
        <v>0.15511805146101487</v>
      </c>
      <c r="J27">
        <f>B27+$B$8*I27</f>
        <v>5.133967615610613</v>
      </c>
      <c r="K27">
        <f>D27-C27*J27</f>
        <v>0.15363041891698614</v>
      </c>
      <c r="L27">
        <f>B27+$B$8*(E27/6+G27/3+I27/3+K27/6)</f>
        <v>5.13396756714694</v>
      </c>
    </row>
    <row r="28" spans="1:12" ht="12.75">
      <c r="A28">
        <f t="shared" si="1"/>
        <v>0.15</v>
      </c>
      <c r="B28">
        <f t="shared" si="2"/>
        <v>5.13396756714694</v>
      </c>
      <c r="C28">
        <f t="shared" si="0"/>
        <v>1.8199999999999998</v>
      </c>
      <c r="D28">
        <f>10</f>
        <v>10</v>
      </c>
      <c r="E28">
        <f t="shared" si="3"/>
        <v>0.6561790277925699</v>
      </c>
      <c r="F28">
        <f t="shared" si="4"/>
        <v>5.137248462285903</v>
      </c>
      <c r="G28">
        <f>D28-C28*F28</f>
        <v>0.6502077986396575</v>
      </c>
      <c r="H28">
        <f>B28+$B$8/2*G28</f>
        <v>5.137218606140139</v>
      </c>
      <c r="I28">
        <f>D28-C28*H28</f>
        <v>0.6502621368249475</v>
      </c>
      <c r="J28">
        <f>B28+$B$8*I28</f>
        <v>5.14047018851519</v>
      </c>
      <c r="K28">
        <f>D28-C28*J28</f>
        <v>0.6443442569023556</v>
      </c>
      <c r="L28">
        <f>B28+$B$8*(E28/6+G28/3+I28/3+K28/6)</f>
        <v>5.1404700057396475</v>
      </c>
    </row>
    <row r="29" spans="1:12" ht="12.75">
      <c r="A29">
        <f t="shared" si="1"/>
        <v>0.16</v>
      </c>
      <c r="B29">
        <f t="shared" si="2"/>
        <v>5.1404700057396475</v>
      </c>
      <c r="C29">
        <f t="shared" si="0"/>
        <v>1.9178869674096926</v>
      </c>
      <c r="D29">
        <f>10</f>
        <v>10</v>
      </c>
      <c r="E29">
        <f t="shared" si="3"/>
        <v>0.1411595696315029</v>
      </c>
      <c r="F29">
        <f t="shared" si="4"/>
        <v>5.141175803587805</v>
      </c>
      <c r="G29">
        <f>D29-C29*F29</f>
        <v>0.13980592913689627</v>
      </c>
      <c r="H29">
        <f>B29+$B$8/2*G29</f>
        <v>5.141169035385332</v>
      </c>
      <c r="I29">
        <f>D29-C29*H29</f>
        <v>0.1398189097842124</v>
      </c>
      <c r="J29">
        <f>B29+$B$8*I29</f>
        <v>5.14186819483749</v>
      </c>
      <c r="K29">
        <f>D29-C29*J29</f>
        <v>0.13847800098277574</v>
      </c>
      <c r="L29">
        <f>B29+$B$8*(E29/6+G29/3+I29/3+K29/6)</f>
        <v>5.141868151153742</v>
      </c>
    </row>
    <row r="30" spans="1:12" ht="12.75">
      <c r="A30">
        <f t="shared" si="1"/>
        <v>0.17</v>
      </c>
      <c r="B30">
        <f t="shared" si="2"/>
        <v>5.141868151153742</v>
      </c>
      <c r="C30">
        <f t="shared" si="0"/>
        <v>2.2019660112501045</v>
      </c>
      <c r="D30">
        <f>10</f>
        <v>10</v>
      </c>
      <c r="E30">
        <f t="shared" si="3"/>
        <v>-1.3222189031699543</v>
      </c>
      <c r="F30">
        <f t="shared" si="4"/>
        <v>5.135257056637892</v>
      </c>
      <c r="G30">
        <f>D30-C30*F30</f>
        <v>-1.3076614977488905</v>
      </c>
      <c r="H30">
        <f>B30+$B$8/2*G30</f>
        <v>5.135329843664997</v>
      </c>
      <c r="I30">
        <f>D30-C30*H30</f>
        <v>-1.3078217723086354</v>
      </c>
      <c r="J30">
        <f>B30+$B$8*I30</f>
        <v>5.128789933430656</v>
      </c>
      <c r="K30">
        <f>D30-C30*J30</f>
        <v>-1.2934211122559898</v>
      </c>
      <c r="L30">
        <f>B30+$B$8*(E30/6+G30/3+I30/3+K30/6)</f>
        <v>5.128790473561173</v>
      </c>
    </row>
    <row r="31" spans="1:12" ht="12.75">
      <c r="A31">
        <f t="shared" si="1"/>
        <v>0.18000000000000002</v>
      </c>
      <c r="B31">
        <f t="shared" si="2"/>
        <v>5.128790473561173</v>
      </c>
      <c r="C31">
        <f t="shared" si="0"/>
        <v>2.6444294954150545</v>
      </c>
      <c r="D31">
        <f>10</f>
        <v>10</v>
      </c>
      <c r="E31">
        <f t="shared" si="3"/>
        <v>-3.5627248040889103</v>
      </c>
      <c r="F31">
        <f t="shared" si="4"/>
        <v>5.110976849540728</v>
      </c>
      <c r="G31">
        <f>D31-C31*F31</f>
        <v>-3.515617931309013</v>
      </c>
      <c r="H31">
        <f>B31+$B$8/2*G31</f>
        <v>5.111212383904628</v>
      </c>
      <c r="I31">
        <f>D31-C31*H31</f>
        <v>-3.516240785328094</v>
      </c>
      <c r="J31">
        <f>B31+$B$8*I31</f>
        <v>5.093628065707892</v>
      </c>
      <c r="K31">
        <f>D31-C31*J31</f>
        <v>-3.4697402956318815</v>
      </c>
      <c r="L31">
        <f>B31+$B$8*(E31/6+G31/3+I31/3+K31/6)</f>
        <v>5.093630169339515</v>
      </c>
    </row>
    <row r="32" spans="1:12" ht="12.75">
      <c r="A32">
        <f t="shared" si="1"/>
        <v>0.19000000000000003</v>
      </c>
      <c r="B32">
        <f t="shared" si="2"/>
        <v>5.093630169339515</v>
      </c>
      <c r="C32">
        <f t="shared" si="0"/>
        <v>3.2019660112501063</v>
      </c>
      <c r="D32">
        <f>10</f>
        <v>10</v>
      </c>
      <c r="E32">
        <f t="shared" si="3"/>
        <v>-6.30963067610325</v>
      </c>
      <c r="F32">
        <f t="shared" si="4"/>
        <v>5.062082015958999</v>
      </c>
      <c r="G32">
        <f>D32-C32*F32</f>
        <v>-6.2086145612611325</v>
      </c>
      <c r="H32">
        <f>B32+$B$8/2*G32</f>
        <v>5.06258709653321</v>
      </c>
      <c r="I32">
        <f>D32-C32*H32</f>
        <v>-6.210231812092697</v>
      </c>
      <c r="J32">
        <f>B32+$B$8*I32</f>
        <v>5.031527851218588</v>
      </c>
      <c r="K32">
        <f>D32-C32*J32</f>
        <v>-6.1107811642601995</v>
      </c>
      <c r="L32">
        <f>B32+$B$8*(E32/6+G32/3+I32/3+K32/6)</f>
        <v>5.031533328361063</v>
      </c>
    </row>
    <row r="33" spans="1:12" ht="12.75">
      <c r="A33">
        <f t="shared" si="1"/>
        <v>0.20000000000000004</v>
      </c>
      <c r="B33">
        <f t="shared" si="2"/>
        <v>5.031533328361063</v>
      </c>
      <c r="C33">
        <f t="shared" si="0"/>
        <v>3.820000000000001</v>
      </c>
      <c r="D33">
        <f>10</f>
        <v>10</v>
      </c>
      <c r="E33">
        <f t="shared" si="3"/>
        <v>-9.220457314339267</v>
      </c>
      <c r="F33">
        <f t="shared" si="4"/>
        <v>4.985431041789367</v>
      </c>
      <c r="G33">
        <f>D33-C33*F33</f>
        <v>-9.044346579635388</v>
      </c>
      <c r="H33">
        <f>B33+$B$8/2*G33</f>
        <v>4.986311595462887</v>
      </c>
      <c r="I33">
        <f>D33-C33*H33</f>
        <v>-9.047710294668232</v>
      </c>
      <c r="J33">
        <f>B33+$B$8*I33</f>
        <v>4.941056225414381</v>
      </c>
      <c r="K33">
        <f>D33-C33*J33</f>
        <v>-8.874834781082942</v>
      </c>
      <c r="L33">
        <f>B33+$B$8*(E33/6+G33/3+I33/3+K33/6)</f>
        <v>4.941067651954348</v>
      </c>
    </row>
    <row r="34" spans="1:12" ht="12.75">
      <c r="A34">
        <f t="shared" si="1"/>
        <v>0.21000000000000005</v>
      </c>
      <c r="B34">
        <f t="shared" si="2"/>
        <v>4.941067651954348</v>
      </c>
      <c r="C34">
        <f t="shared" si="0"/>
        <v>4.438033988749898</v>
      </c>
      <c r="D34">
        <f>10</f>
        <v>10</v>
      </c>
      <c r="E34">
        <f t="shared" si="3"/>
        <v>-11.928626180086045</v>
      </c>
      <c r="F34">
        <f t="shared" si="4"/>
        <v>4.881424521053917</v>
      </c>
      <c r="G34">
        <f>D34-C34*F34</f>
        <v>-11.663927937954476</v>
      </c>
      <c r="H34">
        <f>B34+$B$8/2*G34</f>
        <v>4.882748012264575</v>
      </c>
      <c r="I34">
        <f>D34-C34*H34</f>
        <v>-11.66980163693119</v>
      </c>
      <c r="J34">
        <f>B34+$B$8*I34</f>
        <v>4.824369635585036</v>
      </c>
      <c r="K34">
        <f>D34-C34*J34</f>
        <v>-11.410716417019348</v>
      </c>
      <c r="L34">
        <f>B34+$B$8*(E34/6+G34/3+I34/3+K34/6)</f>
        <v>4.824389649042886</v>
      </c>
    </row>
    <row r="35" spans="1:12" ht="12.75">
      <c r="A35">
        <f t="shared" si="1"/>
        <v>0.22000000000000006</v>
      </c>
      <c r="B35">
        <f t="shared" si="2"/>
        <v>4.824389649042886</v>
      </c>
      <c r="C35">
        <f t="shared" si="0"/>
        <v>4.995570504584949</v>
      </c>
      <c r="D35">
        <f>10</f>
        <v>10</v>
      </c>
      <c r="E35">
        <f t="shared" si="3"/>
        <v>-14.100578633383574</v>
      </c>
      <c r="F35">
        <f t="shared" si="4"/>
        <v>4.7538867558759685</v>
      </c>
      <c r="G35">
        <f>D35-C35*F35</f>
        <v>-13.748376459791018</v>
      </c>
      <c r="H35">
        <f>B35+$B$8/2*G35</f>
        <v>4.755647766743931</v>
      </c>
      <c r="I35">
        <f>D35-C35*H35</f>
        <v>-13.757173713741267</v>
      </c>
      <c r="J35">
        <f>B35+$B$8*I35</f>
        <v>4.686817911905473</v>
      </c>
      <c r="K35">
        <f>D35-C35*J35</f>
        <v>-13.413329321075402</v>
      </c>
      <c r="L35">
        <f>B35+$B$8*(E35/6+G35/3+I35/3+K35/6)</f>
        <v>4.686847968540347</v>
      </c>
    </row>
    <row r="36" spans="1:12" ht="12.75">
      <c r="A36">
        <f t="shared" si="1"/>
        <v>0.23000000000000007</v>
      </c>
      <c r="B36">
        <f t="shared" si="2"/>
        <v>4.686847968540347</v>
      </c>
      <c r="C36">
        <f t="shared" si="0"/>
        <v>5.438033988749897</v>
      </c>
      <c r="D36">
        <f>10</f>
        <v>10</v>
      </c>
      <c r="E36">
        <f t="shared" si="3"/>
        <v>-15.487238553025815</v>
      </c>
      <c r="F36">
        <f t="shared" si="4"/>
        <v>4.609411775775218</v>
      </c>
      <c r="G36">
        <f>D36-C36*F36</f>
        <v>-15.066137904809654</v>
      </c>
      <c r="H36">
        <f>B36+$B$8/2*G36</f>
        <v>4.611517279016298</v>
      </c>
      <c r="I36">
        <f>D36-C36*H36</f>
        <v>-15.07758770299807</v>
      </c>
      <c r="J36">
        <f>B36+$B$8*I36</f>
        <v>4.536072091510366</v>
      </c>
      <c r="K36">
        <f>D36-C36*J36</f>
        <v>-14.667314209053206</v>
      </c>
      <c r="L36">
        <f>B36+$B$8*(E36/6+G36/3+I36/3+K36/6)</f>
        <v>4.536111295244189</v>
      </c>
    </row>
    <row r="37" spans="1:12" ht="12.75">
      <c r="A37">
        <f t="shared" si="1"/>
        <v>0.24000000000000007</v>
      </c>
      <c r="B37">
        <f t="shared" si="2"/>
        <v>4.536111295244189</v>
      </c>
      <c r="C37">
        <f t="shared" si="0"/>
        <v>5.7221130325903085</v>
      </c>
      <c r="D37">
        <f>10</f>
        <v>10</v>
      </c>
      <c r="E37">
        <f t="shared" si="3"/>
        <v>-15.95614155979688</v>
      </c>
      <c r="F37">
        <f t="shared" si="4"/>
        <v>4.456330587445205</v>
      </c>
      <c r="G37">
        <f>D37-C37*F37</f>
        <v>-15.499627331951032</v>
      </c>
      <c r="H37">
        <f>B37+$B$8/2*G37</f>
        <v>4.458613158584434</v>
      </c>
      <c r="I37">
        <f>D37-C37*H37</f>
        <v>-15.51268846201463</v>
      </c>
      <c r="J37">
        <f>B37+$B$8*I37</f>
        <v>4.380984410624043</v>
      </c>
      <c r="K37">
        <f>D37-C37*J37</f>
        <v>-15.068487991606808</v>
      </c>
      <c r="L37">
        <f>B37+$B$8*(E37/6+G37/3+I37/3+K37/6)</f>
        <v>4.381029193345298</v>
      </c>
    </row>
    <row r="38" spans="1:12" ht="12.75">
      <c r="A38">
        <f t="shared" si="1"/>
        <v>0.25000000000000006</v>
      </c>
      <c r="B38">
        <f t="shared" si="2"/>
        <v>4.381029193345298</v>
      </c>
      <c r="C38">
        <f t="shared" si="0"/>
        <v>5.82</v>
      </c>
      <c r="D38">
        <f>10</f>
        <v>10</v>
      </c>
      <c r="E38">
        <f t="shared" si="3"/>
        <v>-15.497589905269635</v>
      </c>
      <c r="F38">
        <f t="shared" si="4"/>
        <v>4.30354124381895</v>
      </c>
      <c r="G38">
        <f>D38-C38*F38</f>
        <v>-15.046610039026291</v>
      </c>
      <c r="H38">
        <f>B38+$B$8/2*G38</f>
        <v>4.305796143150166</v>
      </c>
      <c r="I38">
        <f>D38-C38*H38</f>
        <v>-15.05973355313397</v>
      </c>
      <c r="J38">
        <f>B38+$B$8*I38</f>
        <v>4.230431857813958</v>
      </c>
      <c r="K38">
        <f>D38-C38*J38</f>
        <v>-14.621113412477236</v>
      </c>
      <c r="L38">
        <f>B38+$B$8*(E38/6+G38/3+I38/3+K38/6)</f>
        <v>4.230476875841852</v>
      </c>
    </row>
    <row r="39" spans="1:12" ht="12.75">
      <c r="A39">
        <f t="shared" si="1"/>
        <v>0.26000000000000006</v>
      </c>
      <c r="B39">
        <f t="shared" si="2"/>
        <v>4.230476875841852</v>
      </c>
      <c r="C39">
        <f t="shared" si="0"/>
        <v>5.722113032590306</v>
      </c>
      <c r="D39">
        <f>10</f>
        <v>10</v>
      </c>
      <c r="E39">
        <f t="shared" si="3"/>
        <v>-14.20726686532658</v>
      </c>
      <c r="F39">
        <f t="shared" si="4"/>
        <v>4.159440541515219</v>
      </c>
      <c r="G39">
        <f>D39-C39*F39</f>
        <v>-13.800788930888714</v>
      </c>
      <c r="H39">
        <f>B39+$B$8/2*G39</f>
        <v>4.161472931187408</v>
      </c>
      <c r="I39">
        <f>D39-C39*H39</f>
        <v>-13.812418494319246</v>
      </c>
      <c r="J39">
        <f>B39+$B$8*I39</f>
        <v>4.092352690898659</v>
      </c>
      <c r="K39">
        <f>D39-C39*J39</f>
        <v>-13.416904666547225</v>
      </c>
      <c r="L39">
        <f>B39+$B$8*(E39/6+G39/3+I39/3+K39/6)</f>
        <v>4.092392565204702</v>
      </c>
    </row>
    <row r="40" spans="1:12" ht="12.75">
      <c r="A40">
        <f t="shared" si="1"/>
        <v>0.2700000000000001</v>
      </c>
      <c r="B40">
        <f t="shared" si="2"/>
        <v>4.092392565204702</v>
      </c>
      <c r="C40">
        <f t="shared" si="0"/>
        <v>5.438033988749893</v>
      </c>
      <c r="D40">
        <f>10</f>
        <v>10</v>
      </c>
      <c r="E40">
        <f t="shared" si="3"/>
        <v>-12.254569864890534</v>
      </c>
      <c r="F40">
        <f t="shared" si="4"/>
        <v>4.03111971588025</v>
      </c>
      <c r="G40">
        <f>D40-C40*F40</f>
        <v>-11.921366027676612</v>
      </c>
      <c r="H40">
        <f>B40+$B$8/2*G40</f>
        <v>4.0327857350663185</v>
      </c>
      <c r="I40">
        <f>D40-C40*H40</f>
        <v>-11.930425896636365</v>
      </c>
      <c r="J40">
        <f>B40+$B$8*I40</f>
        <v>3.9730883062383384</v>
      </c>
      <c r="K40">
        <f>D40-C40*J40</f>
        <v>-11.605789249628831</v>
      </c>
      <c r="L40">
        <f>B40+$B$8*(E40/6+G40/3+I40/3+K40/6)</f>
        <v>3.973119326932793</v>
      </c>
    </row>
    <row r="41" spans="1:12" ht="12.75">
      <c r="A41">
        <f t="shared" si="1"/>
        <v>0.2800000000000001</v>
      </c>
      <c r="B41">
        <f t="shared" si="2"/>
        <v>3.973119326932793</v>
      </c>
      <c r="C41">
        <f t="shared" si="0"/>
        <v>4.9955705045849434</v>
      </c>
      <c r="D41">
        <f>10</f>
        <v>10</v>
      </c>
      <c r="E41">
        <f t="shared" si="3"/>
        <v>-9.847997720821844</v>
      </c>
      <c r="F41">
        <f t="shared" si="4"/>
        <v>3.9238793383286836</v>
      </c>
      <c r="G41">
        <f>D41-C41*F41</f>
        <v>-9.602015886105058</v>
      </c>
      <c r="H41">
        <f>B41+$B$8/2*G41</f>
        <v>3.9251092475022675</v>
      </c>
      <c r="I41">
        <f>D41-C41*H41</f>
        <v>-9.60815998409593</v>
      </c>
      <c r="J41">
        <f>B41+$B$8*I41</f>
        <v>3.8770377270918335</v>
      </c>
      <c r="K41">
        <f>D41-C41*J41</f>
        <v>-9.368015314623012</v>
      </c>
      <c r="L41">
        <f>B41+$B$8*(E41/6+G41/3+I41/3+K41/6)</f>
        <v>3.877058718973048</v>
      </c>
    </row>
    <row r="42" spans="1:12" ht="12.75">
      <c r="A42">
        <f t="shared" si="1"/>
        <v>0.2900000000000001</v>
      </c>
      <c r="B42">
        <f t="shared" si="2"/>
        <v>3.877058718973048</v>
      </c>
      <c r="C42">
        <f t="shared" si="0"/>
        <v>4.438033988749889</v>
      </c>
      <c r="D42">
        <f>10</f>
        <v>10</v>
      </c>
      <c r="E42">
        <f t="shared" si="3"/>
        <v>-7.206518371181492</v>
      </c>
      <c r="F42">
        <f t="shared" si="4"/>
        <v>3.8410261271171406</v>
      </c>
      <c r="G42">
        <f>D42-C42*F42</f>
        <v>-7.046604503822223</v>
      </c>
      <c r="H42">
        <f>B42+$B$8/2*G42</f>
        <v>3.841825696453937</v>
      </c>
      <c r="I42">
        <f>D42-C42*H42</f>
        <v>-7.050153019715285</v>
      </c>
      <c r="J42">
        <f>B42+$B$8*I42</f>
        <v>3.806557188775895</v>
      </c>
      <c r="K42">
        <f>D42-C42*J42</f>
        <v>-6.89363018390765</v>
      </c>
      <c r="L42">
        <f>B42+$B$8*(E42/6+G42/3+I42/3+K42/6)</f>
        <v>3.8065692796361077</v>
      </c>
    </row>
    <row r="43" spans="1:12" ht="12.75">
      <c r="A43">
        <f t="shared" si="1"/>
        <v>0.3000000000000001</v>
      </c>
      <c r="B43">
        <f t="shared" si="2"/>
        <v>3.8065692796361077</v>
      </c>
      <c r="C43">
        <f t="shared" si="0"/>
        <v>3.8199999999999936</v>
      </c>
      <c r="D43">
        <f>10</f>
        <v>10</v>
      </c>
      <c r="E43">
        <f t="shared" si="3"/>
        <v>-4.541094648209906</v>
      </c>
      <c r="F43">
        <f t="shared" si="4"/>
        <v>3.783863806395058</v>
      </c>
      <c r="G43">
        <f>D43-C43*F43</f>
        <v>-4.454359740429098</v>
      </c>
      <c r="H43">
        <f>B43+$B$8/2*G43</f>
        <v>3.784297480933962</v>
      </c>
      <c r="I43">
        <f>D43-C43*H43</f>
        <v>-4.45601637716771</v>
      </c>
      <c r="J43">
        <f>B43+$B$8*I43</f>
        <v>3.7620091158644304</v>
      </c>
      <c r="K43">
        <f>D43-C43*J43</f>
        <v>-4.370874822602101</v>
      </c>
      <c r="L43">
        <f>B43+$B$8*(E43/6+G43/3+I43/3+K43/6)</f>
        <v>3.7620147434594315</v>
      </c>
    </row>
    <row r="44" spans="1:12" ht="12.75">
      <c r="A44">
        <f t="shared" si="1"/>
        <v>0.3100000000000001</v>
      </c>
      <c r="B44">
        <f t="shared" si="2"/>
        <v>3.7620147434594315</v>
      </c>
      <c r="C44">
        <f t="shared" si="0"/>
        <v>3.201966011250099</v>
      </c>
      <c r="D44">
        <f>10</f>
        <v>10</v>
      </c>
      <c r="E44">
        <f t="shared" si="3"/>
        <v>-2.045843342378861</v>
      </c>
      <c r="F44">
        <f t="shared" si="4"/>
        <v>3.751785526747537</v>
      </c>
      <c r="G44">
        <f>D44-C44*F44</f>
        <v>-2.0130897381456627</v>
      </c>
      <c r="H44">
        <f>B44+$B$8/2*G44</f>
        <v>3.7519492947687034</v>
      </c>
      <c r="I44">
        <f>D44-C44*H44</f>
        <v>-2.0136141177831686</v>
      </c>
      <c r="J44">
        <f>B44+$B$8*I44</f>
        <v>3.7418786022816</v>
      </c>
      <c r="K44">
        <f>D44-C44*J44</f>
        <v>-1.9813681027297108</v>
      </c>
      <c r="L44">
        <f>B44+$B$8*(E44/6+G44/3+I44/3+K44/6)</f>
        <v>3.741880378197821</v>
      </c>
    </row>
    <row r="45" spans="1:12" ht="12.75">
      <c r="A45">
        <f t="shared" si="1"/>
        <v>0.3200000000000001</v>
      </c>
      <c r="B45">
        <f t="shared" si="2"/>
        <v>3.741880378197821</v>
      </c>
      <c r="C45">
        <f t="shared" si="0"/>
        <v>2.6444294954150482</v>
      </c>
      <c r="D45">
        <f>10</f>
        <v>10</v>
      </c>
      <c r="E45">
        <f t="shared" si="3"/>
        <v>0.10486115957886533</v>
      </c>
      <c r="F45">
        <f t="shared" si="4"/>
        <v>3.7424046839957157</v>
      </c>
      <c r="G45">
        <f>D45-C45*F45</f>
        <v>0.1034746698622957</v>
      </c>
      <c r="H45">
        <f>B45+$B$8/2*G45</f>
        <v>3.7423977515471325</v>
      </c>
      <c r="I45">
        <f>D45-C45*H45</f>
        <v>0.10349300223380453</v>
      </c>
      <c r="J45">
        <f>B45+$B$8*I45</f>
        <v>3.742915308220159</v>
      </c>
      <c r="K45">
        <f>D45-C45*J45</f>
        <v>0.10212436010210446</v>
      </c>
      <c r="L45">
        <f>B45+$B$8*(E45/6+G45/3+I45/3+K45/6)</f>
        <v>3.7429152463042765</v>
      </c>
    </row>
    <row r="46" spans="1:12" ht="12.75">
      <c r="A46">
        <f t="shared" si="1"/>
        <v>0.3300000000000001</v>
      </c>
      <c r="B46">
        <f t="shared" si="2"/>
        <v>3.7429152463042765</v>
      </c>
      <c r="C46">
        <f t="shared" si="0"/>
        <v>2.2019660112501014</v>
      </c>
      <c r="D46">
        <f>10</f>
        <v>10</v>
      </c>
      <c r="E46">
        <f t="shared" si="3"/>
        <v>1.7582278446481823</v>
      </c>
      <c r="F46">
        <f t="shared" si="4"/>
        <v>3.7517063855275175</v>
      </c>
      <c r="G46">
        <f>D46-C46*F46</f>
        <v>1.7388700548784382</v>
      </c>
      <c r="H46">
        <f>B46+$B$8/2*G46</f>
        <v>3.751609596578669</v>
      </c>
      <c r="I46">
        <f>D46-C46*H46</f>
        <v>1.7390831808540668</v>
      </c>
      <c r="J46">
        <f>B46+$B$8*I46</f>
        <v>3.760306078112817</v>
      </c>
      <c r="K46">
        <f>D46-C46*J46</f>
        <v>1.7199338240984083</v>
      </c>
      <c r="L46">
        <f>B46+$B$8*(E46/6+G46/3+I46/3+K46/6)</f>
        <v>3.7603053598712957</v>
      </c>
    </row>
    <row r="47" spans="1:12" ht="12.75">
      <c r="A47">
        <f t="shared" si="1"/>
        <v>0.34000000000000014</v>
      </c>
      <c r="B47">
        <f t="shared" si="2"/>
        <v>3.7603053598712957</v>
      </c>
      <c r="C47">
        <f t="shared" si="0"/>
        <v>1.9178869674096908</v>
      </c>
      <c r="D47">
        <f>10</f>
        <v>10</v>
      </c>
      <c r="E47">
        <f t="shared" si="3"/>
        <v>2.7881593568220344</v>
      </c>
      <c r="F47">
        <f t="shared" si="4"/>
        <v>3.7742461566554057</v>
      </c>
      <c r="G47">
        <f>D47-C47*F47</f>
        <v>2.7614224843544832</v>
      </c>
      <c r="H47">
        <f>B47+$B$8/2*G47</f>
        <v>3.774112472293068</v>
      </c>
      <c r="I47">
        <f>D47-C47*H47</f>
        <v>2.761678875850757</v>
      </c>
      <c r="J47">
        <f>B47+$B$8*I47</f>
        <v>3.787922148629803</v>
      </c>
      <c r="K47">
        <f>D47-C47*J47</f>
        <v>2.7351934775803866</v>
      </c>
      <c r="L47">
        <f>B47+$B$8*(E47/6+G47/3+I47/3+K47/6)</f>
        <v>3.7879212857959836</v>
      </c>
    </row>
    <row r="48" spans="1:12" ht="12.75">
      <c r="A48">
        <f t="shared" si="1"/>
        <v>0.35000000000000014</v>
      </c>
      <c r="B48">
        <f t="shared" si="2"/>
        <v>3.7879212857959836</v>
      </c>
      <c r="C48">
        <f t="shared" si="0"/>
        <v>1.8199999999999998</v>
      </c>
      <c r="D48">
        <f>10</f>
        <v>10</v>
      </c>
      <c r="E48">
        <f t="shared" si="3"/>
        <v>3.1059832598513104</v>
      </c>
      <c r="F48">
        <f t="shared" si="4"/>
        <v>3.80345120209524</v>
      </c>
      <c r="G48">
        <f>D48-C48*F48</f>
        <v>3.0777188121866637</v>
      </c>
      <c r="H48">
        <f>B48+$B$8/2*G48</f>
        <v>3.803309879856917</v>
      </c>
      <c r="I48">
        <f>D48-C48*H48</f>
        <v>3.0779760186604115</v>
      </c>
      <c r="J48">
        <f>B48+$B$8*I48</f>
        <v>3.818701045982588</v>
      </c>
      <c r="K48">
        <f>D48-C48*J48</f>
        <v>3.0499640963116903</v>
      </c>
      <c r="L48">
        <f>B48+$B$8*(E48/6+G48/3+I48/3+K48/6)</f>
        <v>3.8187001808257457</v>
      </c>
    </row>
    <row r="49" spans="1:12" ht="12.75">
      <c r="A49">
        <f t="shared" si="1"/>
        <v>0.36000000000000015</v>
      </c>
      <c r="B49">
        <f t="shared" si="2"/>
        <v>3.8187001808257457</v>
      </c>
      <c r="C49">
        <f t="shared" si="0"/>
        <v>1.9178869674096957</v>
      </c>
      <c r="D49">
        <f>10</f>
        <v>10</v>
      </c>
      <c r="E49">
        <f t="shared" si="3"/>
        <v>2.6761646907492542</v>
      </c>
      <c r="F49">
        <f t="shared" si="4"/>
        <v>3.832081004279492</v>
      </c>
      <c r="G49">
        <f>D49-C49*F49</f>
        <v>2.6505017838341045</v>
      </c>
      <c r="H49">
        <f>B49+$B$8/2*G49</f>
        <v>3.831952689744916</v>
      </c>
      <c r="I49">
        <f>D49-C49*H49</f>
        <v>2.6507478766076966</v>
      </c>
      <c r="J49">
        <f>B49+$B$8*I49</f>
        <v>3.8452076595918228</v>
      </c>
      <c r="K49">
        <f>D49-C49*J49</f>
        <v>2.6253263426849056</v>
      </c>
      <c r="L49">
        <f>B49+$B$8*(E49/6+G49/3+I49/3+K49/6)</f>
        <v>3.8452068314162755</v>
      </c>
    </row>
    <row r="50" spans="1:12" ht="12.75">
      <c r="A50">
        <f t="shared" si="1"/>
        <v>0.37000000000000016</v>
      </c>
      <c r="B50">
        <f t="shared" si="2"/>
        <v>3.8452068314162755</v>
      </c>
      <c r="C50">
        <f t="shared" si="0"/>
        <v>2.2019660112501107</v>
      </c>
      <c r="D50">
        <f>10</f>
        <v>10</v>
      </c>
      <c r="E50">
        <f t="shared" si="3"/>
        <v>1.5329852509946278</v>
      </c>
      <c r="F50">
        <f t="shared" si="4"/>
        <v>3.852871757671249</v>
      </c>
      <c r="G50">
        <f>D50-C50*F50</f>
        <v>1.516107343902437</v>
      </c>
      <c r="H50">
        <f>B50+$B$8/2*G50</f>
        <v>3.852787368135788</v>
      </c>
      <c r="I50">
        <f>D50-C50*H50</f>
        <v>1.5162931667912272</v>
      </c>
      <c r="J50">
        <f>B50+$B$8*I50</f>
        <v>3.8603697630841878</v>
      </c>
      <c r="K50">
        <f>D50-C50*J50</f>
        <v>1.4995969908309768</v>
      </c>
      <c r="L50">
        <f>B50+$B$8*(E50/6+G50/3+I50/3+K50/6)</f>
        <v>3.8603691368549637</v>
      </c>
    </row>
    <row r="51" spans="1:12" ht="12.75">
      <c r="A51">
        <f t="shared" si="1"/>
        <v>0.38000000000000017</v>
      </c>
      <c r="B51">
        <f t="shared" si="2"/>
        <v>3.8603691368549637</v>
      </c>
      <c r="C51">
        <f t="shared" si="0"/>
        <v>2.6444294954150616</v>
      </c>
      <c r="D51">
        <f>10</f>
        <v>10</v>
      </c>
      <c r="E51">
        <f t="shared" si="3"/>
        <v>-0.20847400868924915</v>
      </c>
      <c r="F51">
        <f t="shared" si="4"/>
        <v>3.8593267668115177</v>
      </c>
      <c r="G51">
        <f>D51-C51*F51</f>
        <v>-0.20571753460122189</v>
      </c>
      <c r="H51">
        <f>B51+$B$8/2*G51</f>
        <v>3.8593405491819577</v>
      </c>
      <c r="I51">
        <f>D51-C51*H51</f>
        <v>-0.20575398110813126</v>
      </c>
      <c r="J51">
        <f>B51+$B$8*I51</f>
        <v>3.8583115970438824</v>
      </c>
      <c r="K51">
        <f>D51-C51*J51</f>
        <v>-0.20303298972483397</v>
      </c>
      <c r="L51">
        <f>B51+$B$8*(E51/6+G51/3+I51/3+K51/6)</f>
        <v>3.858311720138576</v>
      </c>
    </row>
    <row r="52" spans="1:12" ht="12.75">
      <c r="A52">
        <f t="shared" si="1"/>
        <v>0.3900000000000002</v>
      </c>
      <c r="B52">
        <f t="shared" si="2"/>
        <v>3.858311720138576</v>
      </c>
      <c r="C52">
        <f t="shared" si="0"/>
        <v>3.2019660112501143</v>
      </c>
      <c r="D52">
        <f>10</f>
        <v>10</v>
      </c>
      <c r="E52">
        <f t="shared" si="3"/>
        <v>-2.354182988691683</v>
      </c>
      <c r="F52">
        <f t="shared" si="4"/>
        <v>3.8465408051951173</v>
      </c>
      <c r="G52">
        <f>D52-C52*F52</f>
        <v>-2.316492919121412</v>
      </c>
      <c r="H52">
        <f>B52+$B$8/2*G52</f>
        <v>3.846729255542969</v>
      </c>
      <c r="I52">
        <f>D52-C52*H52</f>
        <v>-2.317096330730042</v>
      </c>
      <c r="J52">
        <f>B52+$B$8*I52</f>
        <v>3.8351407568312754</v>
      </c>
      <c r="K52">
        <f>D52-C52*J52</f>
        <v>-2.279990351733783</v>
      </c>
      <c r="L52">
        <f>B52+$B$8*(E52/6+G52/3+I52/3+K52/6)</f>
        <v>3.8351428004050288</v>
      </c>
    </row>
    <row r="53" spans="1:12" ht="12.75">
      <c r="A53">
        <f t="shared" si="1"/>
        <v>0.4000000000000002</v>
      </c>
      <c r="B53">
        <f t="shared" si="2"/>
        <v>3.8351428004050288</v>
      </c>
      <c r="C53">
        <f t="shared" si="0"/>
        <v>3.8200000000000096</v>
      </c>
      <c r="D53">
        <f>10</f>
        <v>10</v>
      </c>
      <c r="E53">
        <f t="shared" si="3"/>
        <v>-4.650245497547246</v>
      </c>
      <c r="F53">
        <f t="shared" si="4"/>
        <v>3.8118915729172924</v>
      </c>
      <c r="G53">
        <f>D53-C53*F53</f>
        <v>-4.561425808544094</v>
      </c>
      <c r="H53">
        <f>B53+$B$8/2*G53</f>
        <v>3.8123356713623084</v>
      </c>
      <c r="I53">
        <f>D53-C53*H53</f>
        <v>-4.563122264604054</v>
      </c>
      <c r="J53">
        <f>B53+$B$8*I53</f>
        <v>3.7895115777589883</v>
      </c>
      <c r="K53">
        <f>D53-C53*J53</f>
        <v>-4.475934227039371</v>
      </c>
      <c r="L53">
        <f>B53+$B$8*(E53/6+G53/3+I53/3+K53/6)</f>
        <v>3.789517340620224</v>
      </c>
    </row>
    <row r="54" spans="1:12" ht="12.75">
      <c r="A54">
        <f t="shared" si="1"/>
        <v>0.4100000000000002</v>
      </c>
      <c r="B54">
        <f t="shared" si="2"/>
        <v>3.789517340620224</v>
      </c>
      <c r="C54">
        <f t="shared" si="0"/>
        <v>4.438033988749904</v>
      </c>
      <c r="D54">
        <f>10</f>
        <v>10</v>
      </c>
      <c r="E54">
        <f t="shared" si="3"/>
        <v>-6.8180067586297035</v>
      </c>
      <c r="F54">
        <f t="shared" si="4"/>
        <v>3.7554273068270754</v>
      </c>
      <c r="G54">
        <f>D54-C54*F54</f>
        <v>-6.666714029978074</v>
      </c>
      <c r="H54">
        <f>B54+$B$8/2*G54</f>
        <v>3.756183770470334</v>
      </c>
      <c r="I54">
        <f>D54-C54*H54</f>
        <v>-6.6700712413381105</v>
      </c>
      <c r="J54">
        <f>B54+$B$8*I54</f>
        <v>3.722816628206843</v>
      </c>
      <c r="K54">
        <f>D54-C54*J54</f>
        <v>-6.521986729865283</v>
      </c>
      <c r="L54">
        <f>B54+$B$8*(E54/6+G54/3+I54/3+K54/6)</f>
        <v>3.7228280672350116</v>
      </c>
    </row>
    <row r="55" spans="1:12" ht="12.75">
      <c r="A55">
        <f t="shared" si="1"/>
        <v>0.4200000000000002</v>
      </c>
      <c r="B55">
        <f t="shared" si="2"/>
        <v>3.7228280672350116</v>
      </c>
      <c r="C55">
        <f t="shared" si="0"/>
        <v>4.995570504584957</v>
      </c>
      <c r="D55">
        <f>10</f>
        <v>10</v>
      </c>
      <c r="E55">
        <f t="shared" si="3"/>
        <v>-8.597650086320247</v>
      </c>
      <c r="F55">
        <f t="shared" si="4"/>
        <v>3.6798398168034105</v>
      </c>
      <c r="G55">
        <f>D55-C55*F55</f>
        <v>-8.38289925042043</v>
      </c>
      <c r="H55">
        <f>B55+$B$8/2*G55</f>
        <v>3.6809135709829093</v>
      </c>
      <c r="I55">
        <f>D55-C55*H55</f>
        <v>-8.388263265128707</v>
      </c>
      <c r="J55">
        <f>B55+$B$8*I55</f>
        <v>3.6389454345837247</v>
      </c>
      <c r="K55">
        <f>D55-C55*J55</f>
        <v>-8.178608480800541</v>
      </c>
      <c r="L55">
        <f>B55+$B$8*(E55/6+G55/3+I55/3+K55/6)</f>
        <v>3.6389637612379797</v>
      </c>
    </row>
    <row r="56" spans="1:12" ht="12.75">
      <c r="A56">
        <f t="shared" si="1"/>
        <v>0.4300000000000002</v>
      </c>
      <c r="B56">
        <f t="shared" si="2"/>
        <v>3.6389637612379797</v>
      </c>
      <c r="C56">
        <f t="shared" si="0"/>
        <v>5.438033988749902</v>
      </c>
      <c r="D56">
        <f>10</f>
        <v>10</v>
      </c>
      <c r="E56">
        <f t="shared" si="3"/>
        <v>-9.788808617441319</v>
      </c>
      <c r="F56">
        <f t="shared" si="4"/>
        <v>3.590019718150773</v>
      </c>
      <c r="G56">
        <f>D56-C56*F56</f>
        <v>-9.522649247586248</v>
      </c>
      <c r="H56">
        <f>B56+$B$8/2*G56</f>
        <v>3.5913505150000486</v>
      </c>
      <c r="I56">
        <f>D56-C56*H56</f>
        <v>-9.52988616608473</v>
      </c>
      <c r="J56">
        <f>B56+$B$8*I56</f>
        <v>3.5436648995771325</v>
      </c>
      <c r="K56">
        <f>D56-C56*J56</f>
        <v>-9.270570168640457</v>
      </c>
      <c r="L56">
        <f>B56+$B$8*(E56/6+G56/3+I56/3+K56/6)</f>
        <v>3.5436896785489402</v>
      </c>
    </row>
    <row r="57" spans="1:12" ht="12.75">
      <c r="A57">
        <f t="shared" si="1"/>
        <v>0.4400000000000002</v>
      </c>
      <c r="B57">
        <f t="shared" si="2"/>
        <v>3.5436896785489402</v>
      </c>
      <c r="C57">
        <f t="shared" si="0"/>
        <v>5.722113032590311</v>
      </c>
      <c r="D57">
        <f>10</f>
        <v>10</v>
      </c>
      <c r="E57">
        <f t="shared" si="3"/>
        <v>-10.277392893080663</v>
      </c>
      <c r="F57">
        <f t="shared" si="4"/>
        <v>3.4923027140835368</v>
      </c>
      <c r="G57">
        <f>D57-C57*F57</f>
        <v>-9.983350874007922</v>
      </c>
      <c r="H57">
        <f>B57+$B$8/2*G57</f>
        <v>3.493772924178901</v>
      </c>
      <c r="I57">
        <f>D57-C57*H57</f>
        <v>-9.99176358235525</v>
      </c>
      <c r="J57">
        <f>B57+$B$8*I57</f>
        <v>3.4437720427253877</v>
      </c>
      <c r="K57">
        <f>D57-C57*J57</f>
        <v>-9.7056528869491</v>
      </c>
      <c r="L57">
        <f>B57+$B$8*(E57/6+G57/3+I57/3+K57/6)</f>
        <v>3.443800887394347</v>
      </c>
    </row>
    <row r="58" spans="1:12" ht="12.75">
      <c r="A58">
        <f t="shared" si="1"/>
        <v>0.45000000000000023</v>
      </c>
      <c r="B58">
        <f t="shared" si="2"/>
        <v>3.443800887394347</v>
      </c>
      <c r="C58">
        <f t="shared" si="0"/>
        <v>5.82</v>
      </c>
      <c r="D58">
        <f>10</f>
        <v>10</v>
      </c>
      <c r="E58">
        <f t="shared" si="3"/>
        <v>-10.0429211646351</v>
      </c>
      <c r="F58">
        <f t="shared" si="4"/>
        <v>3.3935862815711713</v>
      </c>
      <c r="G58">
        <f>D58-C58*F58</f>
        <v>-9.75067215874422</v>
      </c>
      <c r="H58">
        <f>B58+$B$8/2*G58</f>
        <v>3.3950475266006257</v>
      </c>
      <c r="I58">
        <f>D58-C58*H58</f>
        <v>-9.759176604815643</v>
      </c>
      <c r="J58">
        <f>B58+$B$8*I58</f>
        <v>3.3462091213461904</v>
      </c>
      <c r="K58">
        <f>D58-C58*J58</f>
        <v>-9.474937086234828</v>
      </c>
      <c r="L58">
        <f>B58+$B$8*(E58/6+G58/3+I58/3+K58/6)</f>
        <v>3.3462382944310307</v>
      </c>
    </row>
    <row r="59" spans="1:12" ht="12.75">
      <c r="A59">
        <f t="shared" si="1"/>
        <v>0.46000000000000024</v>
      </c>
      <c r="B59">
        <f t="shared" si="2"/>
        <v>3.3462382944310307</v>
      </c>
      <c r="C59">
        <f t="shared" si="0"/>
        <v>5.722113032590303</v>
      </c>
      <c r="D59">
        <f>10</f>
        <v>10</v>
      </c>
      <c r="E59">
        <f t="shared" si="3"/>
        <v>-9.147553754716547</v>
      </c>
      <c r="F59">
        <f t="shared" si="4"/>
        <v>3.300500525657448</v>
      </c>
      <c r="G59">
        <f>D59-C59*F59</f>
        <v>-8.88583707193563</v>
      </c>
      <c r="H59">
        <f>B59+$B$8/2*G59</f>
        <v>3.3018091090713524</v>
      </c>
      <c r="I59">
        <f>D59-C59*H59</f>
        <v>-8.893324934142562</v>
      </c>
      <c r="J59">
        <f>B59+$B$8*I59</f>
        <v>3.257305045089605</v>
      </c>
      <c r="K59">
        <f>D59-C59*J59</f>
        <v>-8.638667649629372</v>
      </c>
      <c r="L59">
        <f>B59+$B$8*(E59/6+G59/3+I59/3+K59/6)</f>
        <v>3.2573307187368603</v>
      </c>
    </row>
    <row r="60" spans="1:12" ht="12.75">
      <c r="A60">
        <f t="shared" si="1"/>
        <v>0.47000000000000025</v>
      </c>
      <c r="B60">
        <f t="shared" si="2"/>
        <v>3.2573307187368603</v>
      </c>
      <c r="C60">
        <f t="shared" si="0"/>
        <v>5.438033988749887</v>
      </c>
      <c r="D60">
        <f>10</f>
        <v>10</v>
      </c>
      <c r="E60">
        <f t="shared" si="3"/>
        <v>-7.713475161090145</v>
      </c>
      <c r="F60">
        <f t="shared" si="4"/>
        <v>3.2187633429314095</v>
      </c>
      <c r="G60">
        <f>D60-C60*F60</f>
        <v>-7.503744460603215</v>
      </c>
      <c r="H60">
        <f>B60+$B$8/2*G60</f>
        <v>3.2198119964338443</v>
      </c>
      <c r="I60">
        <f>D60-C60*H60</f>
        <v>-7.5094470739918755</v>
      </c>
      <c r="J60">
        <f>B60+$B$8*I60</f>
        <v>3.1822362479969417</v>
      </c>
      <c r="K60">
        <f>D60-C60*J60</f>
        <v>-7.3051088768392844</v>
      </c>
      <c r="L60">
        <f>B60+$B$8*(E60/6+G60/3+I60/3+K60/6)</f>
        <v>3.1822557735583277</v>
      </c>
    </row>
    <row r="61" spans="1:12" ht="12.75">
      <c r="A61">
        <f t="shared" si="1"/>
        <v>0.48000000000000026</v>
      </c>
      <c r="B61">
        <f t="shared" si="2"/>
        <v>3.1822557735583277</v>
      </c>
      <c r="C61">
        <f t="shared" si="0"/>
        <v>4.995570504584933</v>
      </c>
      <c r="D61">
        <f>10</f>
        <v>10</v>
      </c>
      <c r="E61">
        <f t="shared" si="3"/>
        <v>-5.897183080433091</v>
      </c>
      <c r="F61">
        <f t="shared" si="4"/>
        <v>3.1527698581561623</v>
      </c>
      <c r="G61">
        <f>D61-C61*F61</f>
        <v>-5.749884111149347</v>
      </c>
      <c r="H61">
        <f>B61+$B$8/2*G61</f>
        <v>3.153506353002581</v>
      </c>
      <c r="I61">
        <f>D61-C61*H61</f>
        <v>-5.753563323080895</v>
      </c>
      <c r="J61">
        <f>B61+$B$8*I61</f>
        <v>3.124720140327519</v>
      </c>
      <c r="K61">
        <f>D61-C61*J61</f>
        <v>-5.609759768102645</v>
      </c>
      <c r="L61">
        <f>B61+$B$8*(E61/6+G61/3+I61/3+K61/6)</f>
        <v>3.124732710696667</v>
      </c>
    </row>
    <row r="62" spans="1:12" ht="12.75">
      <c r="A62">
        <f t="shared" si="1"/>
        <v>0.49000000000000027</v>
      </c>
      <c r="B62">
        <f t="shared" si="2"/>
        <v>3.124732710696667</v>
      </c>
      <c r="C62">
        <f t="shared" si="0"/>
        <v>4.438033988749879</v>
      </c>
      <c r="D62">
        <f>10</f>
        <v>10</v>
      </c>
      <c r="E62">
        <f t="shared" si="3"/>
        <v>-3.8676699758303528</v>
      </c>
      <c r="F62">
        <f t="shared" si="4"/>
        <v>3.1053943608175154</v>
      </c>
      <c r="G62">
        <f>D62-C62*F62</f>
        <v>-3.781845721780339</v>
      </c>
      <c r="H62">
        <f>B62+$B$8/2*G62</f>
        <v>3.1058234820877653</v>
      </c>
      <c r="I62">
        <f>D62-C62*H62</f>
        <v>-3.7837501765630037</v>
      </c>
      <c r="J62">
        <f>B62+$B$8*I62</f>
        <v>3.086895208931037</v>
      </c>
      <c r="K62">
        <f>D62-C62*J62</f>
        <v>-3.6997458569451016</v>
      </c>
      <c r="L62">
        <f>B62+$B$8*(E62/6+G62/3+I62/3+K62/6)</f>
        <v>3.0869016979808968</v>
      </c>
    </row>
    <row r="63" spans="1:12" ht="12.75">
      <c r="A63">
        <f t="shared" si="1"/>
        <v>0.5000000000000002</v>
      </c>
      <c r="B63">
        <f t="shared" si="2"/>
        <v>3.0869016979808968</v>
      </c>
      <c r="C63">
        <f t="shared" si="0"/>
        <v>3.819999999999987</v>
      </c>
      <c r="D63">
        <f>10</f>
        <v>10</v>
      </c>
      <c r="E63">
        <f t="shared" si="3"/>
        <v>-1.791964486286986</v>
      </c>
      <c r="F63">
        <f t="shared" si="4"/>
        <v>3.077941875549462</v>
      </c>
      <c r="G63">
        <f>D63-C63*F63</f>
        <v>-1.7577379645989044</v>
      </c>
      <c r="H63">
        <f>B63+$B$8/2*G63</f>
        <v>3.078113008157902</v>
      </c>
      <c r="I63">
        <f>D63-C63*H63</f>
        <v>-1.7583916911631459</v>
      </c>
      <c r="J63">
        <f>B63+$B$8*I63</f>
        <v>3.069317781069265</v>
      </c>
      <c r="K63">
        <f>D63-C63*J63</f>
        <v>-1.7247939236845529</v>
      </c>
      <c r="L63">
        <f>B63+$B$8*(E63/6+G63/3+I63/3+K63/6)</f>
        <v>3.069320001778404</v>
      </c>
    </row>
    <row r="64" spans="1:12" ht="12.75">
      <c r="A64">
        <f t="shared" si="1"/>
        <v>0.5100000000000002</v>
      </c>
      <c r="B64">
        <f t="shared" si="2"/>
        <v>3.069320001778404</v>
      </c>
      <c r="C64">
        <f t="shared" si="0"/>
        <v>3.2019660112500894</v>
      </c>
      <c r="D64">
        <f>10</f>
        <v>10</v>
      </c>
      <c r="E64">
        <f t="shared" si="3"/>
        <v>0.17214167665548707</v>
      </c>
      <c r="F64">
        <f t="shared" si="4"/>
        <v>3.070180710161681</v>
      </c>
      <c r="G64">
        <f>D64-C64*F64</f>
        <v>0.16938571766663557</v>
      </c>
      <c r="H64">
        <f>B64+$B$8/2*G64</f>
        <v>3.070166930366737</v>
      </c>
      <c r="I64">
        <f>D64-C64*H64</f>
        <v>0.1694298401016887</v>
      </c>
      <c r="J64">
        <f>B64+$B$8*I64</f>
        <v>3.071014300179421</v>
      </c>
      <c r="K64">
        <f>D64-C64*J64</f>
        <v>0.16671659076251544</v>
      </c>
      <c r="L64">
        <f>B64+$B$8*(E64/6+G64/3+I64/3+K64/6)</f>
        <v>3.071014150749995</v>
      </c>
    </row>
    <row r="65" spans="1:12" ht="12.75">
      <c r="A65">
        <f t="shared" si="1"/>
        <v>0.5200000000000002</v>
      </c>
      <c r="B65">
        <f t="shared" si="2"/>
        <v>3.071014150749995</v>
      </c>
      <c r="C65">
        <f t="shared" si="0"/>
        <v>2.644429495415043</v>
      </c>
      <c r="D65">
        <f>10</f>
        <v>10</v>
      </c>
      <c r="E65">
        <f t="shared" si="3"/>
        <v>1.878919598919735</v>
      </c>
      <c r="F65">
        <f t="shared" si="4"/>
        <v>3.0804087487445937</v>
      </c>
      <c r="G65">
        <f>D65-C65*F65</f>
        <v>1.854076246885251</v>
      </c>
      <c r="H65">
        <f>B65+$B$8/2*G65</f>
        <v>3.080284531984421</v>
      </c>
      <c r="I65">
        <f>D65-C65*H65</f>
        <v>1.8544047293496746</v>
      </c>
      <c r="J65">
        <f>B65+$B$8*I65</f>
        <v>3.0895581980434916</v>
      </c>
      <c r="K65">
        <f>D65-C65*J65</f>
        <v>1.8298811732924403</v>
      </c>
      <c r="L65">
        <f>B65+$B$8*(E65/6+G65/3+I65/3+K65/6)</f>
        <v>3.089557088624465</v>
      </c>
    </row>
    <row r="66" spans="1:12" ht="12.75">
      <c r="A66">
        <f t="shared" si="1"/>
        <v>0.5300000000000002</v>
      </c>
      <c r="B66">
        <f t="shared" si="2"/>
        <v>3.089557088624465</v>
      </c>
      <c r="C66">
        <f t="shared" si="0"/>
        <v>2.2019660112500956</v>
      </c>
      <c r="D66">
        <f>10</f>
        <v>10</v>
      </c>
      <c r="E66">
        <f t="shared" si="3"/>
        <v>3.1969003010321284</v>
      </c>
      <c r="F66">
        <f t="shared" si="4"/>
        <v>3.1055415901296257</v>
      </c>
      <c r="G66">
        <f>D66-C66*F66</f>
        <v>3.161702972010989</v>
      </c>
      <c r="H66">
        <f>B66+$B$8/2*G66</f>
        <v>3.10536560348452</v>
      </c>
      <c r="I66">
        <f>D66-C66*H66</f>
        <v>3.1620904886219456</v>
      </c>
      <c r="J66">
        <f>B66+$B$8*I66</f>
        <v>3.1211779935106847</v>
      </c>
      <c r="K66">
        <f>D66-C66*J66</f>
        <v>3.1272721432277004</v>
      </c>
      <c r="L66">
        <f>B66+$B$8*(E66/6+G66/3+I66/3+K66/6)</f>
        <v>3.121176687567008</v>
      </c>
    </row>
    <row r="67" spans="1:12" ht="12.75">
      <c r="A67">
        <f t="shared" si="1"/>
        <v>0.5400000000000003</v>
      </c>
      <c r="B67">
        <f t="shared" si="2"/>
        <v>3.121176687567008</v>
      </c>
      <c r="C67">
        <f t="shared" si="0"/>
        <v>1.9178869674096888</v>
      </c>
      <c r="D67">
        <f>10</f>
        <v>10</v>
      </c>
      <c r="E67">
        <f t="shared" si="3"/>
        <v>4.013935907932294</v>
      </c>
      <c r="F67">
        <f t="shared" si="4"/>
        <v>3.1412463671066693</v>
      </c>
      <c r="G67">
        <f>D67-C67*F67</f>
        <v>3.975444531103088</v>
      </c>
      <c r="H67">
        <f>B67+$B$8/2*G67</f>
        <v>3.1410539102225234</v>
      </c>
      <c r="I67">
        <f>D67-C67*H67</f>
        <v>3.9758136416529792</v>
      </c>
      <c r="J67">
        <f>B67+$B$8*I67</f>
        <v>3.1609348239835375</v>
      </c>
      <c r="K67">
        <f>D67-C67*J67</f>
        <v>3.937684296250535</v>
      </c>
      <c r="L67">
        <f>B67+$B$8*(E67/6+G67/3+I67/3+K67/6)</f>
        <v>3.1609335818164994</v>
      </c>
    </row>
    <row r="68" spans="1:12" ht="12.75">
      <c r="A68">
        <f t="shared" si="1"/>
        <v>0.5500000000000003</v>
      </c>
      <c r="B68">
        <f t="shared" si="2"/>
        <v>3.1609335818164994</v>
      </c>
      <c r="C68">
        <f t="shared" si="0"/>
        <v>1.8199999999999998</v>
      </c>
      <c r="D68">
        <f>10</f>
        <v>10</v>
      </c>
      <c r="E68">
        <f t="shared" si="3"/>
        <v>4.247100881093972</v>
      </c>
      <c r="F68">
        <f t="shared" si="4"/>
        <v>3.182169086221969</v>
      </c>
      <c r="G68">
        <f>D68-C68*F68</f>
        <v>4.208452263076016</v>
      </c>
      <c r="H68">
        <f>B68+$B$8/2*G68</f>
        <v>3.1819758431318794</v>
      </c>
      <c r="I68">
        <f>D68-C68*H68</f>
        <v>4.20880396549998</v>
      </c>
      <c r="J68">
        <f>B68+$B$8*I68</f>
        <v>3.2030216214714993</v>
      </c>
      <c r="K68">
        <f>D68-C68*J68</f>
        <v>4.1705006489218714</v>
      </c>
      <c r="L68">
        <f>B68+$B$8*(E68/6+G68/3+I68/3+K68/6)</f>
        <v>3.2030204384617793</v>
      </c>
    </row>
    <row r="69" spans="1:12" ht="12.75">
      <c r="A69">
        <f t="shared" si="1"/>
        <v>0.5600000000000003</v>
      </c>
      <c r="B69">
        <f t="shared" si="2"/>
        <v>3.2030204384617793</v>
      </c>
      <c r="C69">
        <f t="shared" si="0"/>
        <v>1.9178869674096966</v>
      </c>
      <c r="D69">
        <f>10</f>
        <v>10</v>
      </c>
      <c r="E69">
        <f t="shared" si="3"/>
        <v>3.8569688447272616</v>
      </c>
      <c r="F69">
        <f t="shared" si="4"/>
        <v>3.2223052826854155</v>
      </c>
      <c r="G69">
        <f>D69-C69*F69</f>
        <v>3.819982693322223</v>
      </c>
      <c r="H69">
        <f>B69+$B$8/2*G69</f>
        <v>3.2221203519283903</v>
      </c>
      <c r="I69">
        <f>D69-C69*H69</f>
        <v>3.8203373696109955</v>
      </c>
      <c r="J69">
        <f>B69+$B$8*I69</f>
        <v>3.241223812157889</v>
      </c>
      <c r="K69">
        <f>D69-C69*J69</f>
        <v>3.78369909220441</v>
      </c>
      <c r="L69">
        <f>B69+$B$8*(E69/6+G69/3+I69/3+K69/6)</f>
        <v>3.241222618566443</v>
      </c>
    </row>
    <row r="70" spans="1:12" ht="12.75">
      <c r="A70">
        <f t="shared" si="1"/>
        <v>0.5700000000000003</v>
      </c>
      <c r="B70">
        <f t="shared" si="2"/>
        <v>3.241222618566443</v>
      </c>
      <c r="C70">
        <f t="shared" si="0"/>
        <v>2.2019660112501147</v>
      </c>
      <c r="D70">
        <f>10</f>
        <v>10</v>
      </c>
      <c r="E70">
        <f t="shared" si="3"/>
        <v>2.8629379590215978</v>
      </c>
      <c r="F70">
        <f t="shared" si="4"/>
        <v>3.255537308361551</v>
      </c>
      <c r="G70">
        <f>D70-C70*F70</f>
        <v>2.831417498631181</v>
      </c>
      <c r="H70">
        <f>B70+$B$8/2*G70</f>
        <v>3.255379706059599</v>
      </c>
      <c r="I70">
        <f>D70-C70*H70</f>
        <v>2.8317645335433745</v>
      </c>
      <c r="J70">
        <f>B70+$B$8*I70</f>
        <v>3.269540263901877</v>
      </c>
      <c r="K70">
        <f>D70-C70*J70</f>
        <v>2.800583466474337</v>
      </c>
      <c r="L70">
        <f>B70+$B$8*(E70/6+G70/3+I70/3+K70/6)</f>
        <v>3.2695390943828513</v>
      </c>
    </row>
    <row r="71" spans="1:12" ht="12.75">
      <c r="A71">
        <f t="shared" si="1"/>
        <v>0.5800000000000003</v>
      </c>
      <c r="B71">
        <f t="shared" si="2"/>
        <v>3.2695390943828513</v>
      </c>
      <c r="C71">
        <f t="shared" si="0"/>
        <v>2.6444294954150696</v>
      </c>
      <c r="D71">
        <f>10</f>
        <v>10</v>
      </c>
      <c r="E71">
        <f t="shared" si="3"/>
        <v>1.353934382401313</v>
      </c>
      <c r="F71">
        <f t="shared" si="4"/>
        <v>3.276308766294858</v>
      </c>
      <c r="G71">
        <f>D71-C71*F71</f>
        <v>1.336032462322919</v>
      </c>
      <c r="H71">
        <f>B71+$B$8/2*G71</f>
        <v>3.276219256694466</v>
      </c>
      <c r="I71">
        <f>D71-C71*H71</f>
        <v>1.3362691641503197</v>
      </c>
      <c r="J71">
        <f>B71+$B$8*I71</f>
        <v>3.2829017860243543</v>
      </c>
      <c r="K71">
        <f>D71-C71*J71</f>
        <v>1.3185976864863864</v>
      </c>
      <c r="L71">
        <f>B71+$B$8*(E71/6+G71/3+I71/3+K71/6)</f>
        <v>3.2829009865859082</v>
      </c>
    </row>
    <row r="72" spans="1:12" ht="12.75">
      <c r="A72">
        <f t="shared" si="1"/>
        <v>0.5900000000000003</v>
      </c>
      <c r="B72">
        <f t="shared" si="2"/>
        <v>3.2829009865859082</v>
      </c>
      <c r="C72">
        <f t="shared" si="0"/>
        <v>3.2019660112501205</v>
      </c>
      <c r="D72">
        <f>10</f>
        <v>10</v>
      </c>
      <c r="E72">
        <f t="shared" si="3"/>
        <v>-0.5117373773475666</v>
      </c>
      <c r="F72">
        <f t="shared" si="4"/>
        <v>3.2803422996991705</v>
      </c>
      <c r="G72">
        <f>D72-C72*F72</f>
        <v>-0.5035445489028003</v>
      </c>
      <c r="H72">
        <f>B72+$B$8/2*G72</f>
        <v>3.280383263841394</v>
      </c>
      <c r="I72">
        <f>D72-C72*H72</f>
        <v>-0.5036757146938804</v>
      </c>
      <c r="J72">
        <f>B72+$B$8*I72</f>
        <v>3.2778642294389693</v>
      </c>
      <c r="K72">
        <f>D72-C72*J72</f>
        <v>-0.4956098521561465</v>
      </c>
      <c r="L72">
        <f>B72+$B$8*(E72/6+G72/3+I72/3+K72/6)</f>
        <v>3.2778646736580797</v>
      </c>
    </row>
    <row r="73" spans="1:12" ht="12.75">
      <c r="A73">
        <f t="shared" si="1"/>
        <v>0.6000000000000003</v>
      </c>
      <c r="B73">
        <f t="shared" si="2"/>
        <v>3.2778646736580797</v>
      </c>
      <c r="C73">
        <f t="shared" si="0"/>
        <v>3.82000000000002</v>
      </c>
      <c r="D73">
        <f>10</f>
        <v>10</v>
      </c>
      <c r="E73">
        <f t="shared" si="3"/>
        <v>-2.521443053373929</v>
      </c>
      <c r="F73">
        <f t="shared" si="4"/>
        <v>3.26525745839121</v>
      </c>
      <c r="G73">
        <f>D73-C73*F73</f>
        <v>-2.4732834910544863</v>
      </c>
      <c r="H73">
        <f>B73+$B$8/2*G73</f>
        <v>3.2654982562028074</v>
      </c>
      <c r="I73">
        <f>D73-C73*H73</f>
        <v>-2.474203338694789</v>
      </c>
      <c r="J73">
        <f>B73+$B$8*I73</f>
        <v>3.253122640271132</v>
      </c>
      <c r="K73">
        <f>D73-C73*J73</f>
        <v>-2.426928485835788</v>
      </c>
      <c r="L73">
        <f>B73+$B$8*(E73/6+G73/3+I73/3+K73/6)</f>
        <v>3.253125764993566</v>
      </c>
    </row>
    <row r="74" spans="1:12" ht="12.75">
      <c r="A74">
        <f t="shared" si="1"/>
        <v>0.6100000000000003</v>
      </c>
      <c r="B74">
        <f t="shared" si="2"/>
        <v>3.253125764993566</v>
      </c>
      <c r="C74">
        <f t="shared" si="0"/>
        <v>4.43803398874991</v>
      </c>
      <c r="D74">
        <f>10</f>
        <v>10</v>
      </c>
      <c r="E74">
        <f t="shared" si="3"/>
        <v>-4.437482714719499</v>
      </c>
      <c r="F74">
        <f t="shared" si="4"/>
        <v>3.2309383514199688</v>
      </c>
      <c r="G74">
        <f>D74-C74*F74</f>
        <v>-4.3390142191574235</v>
      </c>
      <c r="H74">
        <f>B74+$B$8/2*G74</f>
        <v>3.231430693897779</v>
      </c>
      <c r="I74">
        <f>D74-C74*H74</f>
        <v>-4.3411992518080496</v>
      </c>
      <c r="J74">
        <f>B74+$B$8*I74</f>
        <v>3.2097137724754856</v>
      </c>
      <c r="K74">
        <f>D74-C74*J74</f>
        <v>-4.244818816404901</v>
      </c>
      <c r="L74">
        <f>B74+$B$8*(E74/6+G74/3+I74/3+K74/6)</f>
        <v>3.209721217538474</v>
      </c>
    </row>
    <row r="75" spans="1:12" ht="12.75">
      <c r="A75">
        <f t="shared" si="1"/>
        <v>0.6200000000000003</v>
      </c>
      <c r="B75">
        <f t="shared" si="2"/>
        <v>3.209721217538474</v>
      </c>
      <c r="C75">
        <f t="shared" si="0"/>
        <v>4.995570504584962</v>
      </c>
      <c r="D75">
        <f>10</f>
        <v>10</v>
      </c>
      <c r="E75">
        <f t="shared" si="3"/>
        <v>-6.034388642275733</v>
      </c>
      <c r="F75">
        <f t="shared" si="4"/>
        <v>3.1795492743270954</v>
      </c>
      <c r="G75">
        <f>D75-C75*F75</f>
        <v>-5.883662572702958</v>
      </c>
      <c r="H75">
        <f>B75+$B$8/2*G75</f>
        <v>3.180302904674959</v>
      </c>
      <c r="I75">
        <f>D75-C75*H75</f>
        <v>-5.887427386240105</v>
      </c>
      <c r="J75">
        <f>B75+$B$8*I75</f>
        <v>3.150846943676073</v>
      </c>
      <c r="K75">
        <f>D75-C75*J75</f>
        <v>-5.740278056289865</v>
      </c>
      <c r="L75">
        <f>B75+$B$8*(E75/6+G75/3+I75/3+K75/6)</f>
        <v>3.1508598065110545</v>
      </c>
    </row>
    <row r="76" spans="1:12" ht="12.75">
      <c r="A76">
        <f t="shared" si="1"/>
        <v>0.6300000000000003</v>
      </c>
      <c r="B76">
        <f t="shared" si="2"/>
        <v>3.1508598065110545</v>
      </c>
      <c r="C76">
        <f t="shared" si="0"/>
        <v>5.438033988749904</v>
      </c>
      <c r="D76">
        <f>10</f>
        <v>10</v>
      </c>
      <c r="E76">
        <f t="shared" si="3"/>
        <v>-7.134482721593059</v>
      </c>
      <c r="F76">
        <f t="shared" si="4"/>
        <v>3.1151873929030893</v>
      </c>
      <c r="G76">
        <f>D76-C76*F76</f>
        <v>-6.940494923932203</v>
      </c>
      <c r="H76">
        <f>B76+$B$8/2*G76</f>
        <v>3.1161573318913933</v>
      </c>
      <c r="I76">
        <f>D76-C76*H76</f>
        <v>-6.945769485117612</v>
      </c>
      <c r="J76">
        <f>B76+$B$8*I76</f>
        <v>3.0814021116598784</v>
      </c>
      <c r="K76">
        <f>D76-C76*J76</f>
        <v>-6.756769416212148</v>
      </c>
      <c r="L76">
        <f>B76+$B$8*(E76/6+G76/3+I76/3+K76/6)</f>
        <v>3.081420171584546</v>
      </c>
    </row>
    <row r="77" spans="1:12" ht="12.75">
      <c r="A77">
        <f t="shared" si="1"/>
        <v>0.6400000000000003</v>
      </c>
      <c r="B77">
        <f t="shared" si="2"/>
        <v>3.081420171584546</v>
      </c>
      <c r="C77">
        <f t="shared" si="0"/>
        <v>5.722113032590313</v>
      </c>
      <c r="D77">
        <f>10</f>
        <v>10</v>
      </c>
      <c r="E77">
        <f t="shared" si="3"/>
        <v>-7.632234522710611</v>
      </c>
      <c r="F77">
        <f t="shared" si="4"/>
        <v>3.0432589989709933</v>
      </c>
      <c r="G77">
        <f>D77-C77*F77</f>
        <v>-7.413871979559669</v>
      </c>
      <c r="H77">
        <f>B77+$B$8/2*G77</f>
        <v>3.0443508116867477</v>
      </c>
      <c r="I77">
        <f>D77-C77*H77</f>
        <v>-7.420119455329637</v>
      </c>
      <c r="J77">
        <f>B77+$B$8*I77</f>
        <v>3.0072189770312496</v>
      </c>
      <c r="K77">
        <f>D77-C77*J77</f>
        <v>-7.207646900323422</v>
      </c>
      <c r="L77">
        <f>B77+$B$8*(E77/6+G77/3+I77/3+K77/6)</f>
        <v>3.0072403977631916</v>
      </c>
    </row>
    <row r="78" spans="1:12" ht="12.75">
      <c r="A78">
        <f t="shared" si="1"/>
        <v>0.6500000000000004</v>
      </c>
      <c r="B78">
        <f t="shared" si="2"/>
        <v>3.0072403977631916</v>
      </c>
      <c r="C78">
        <f aca="true" t="shared" si="5" ref="C78:C113">3.82+2*SIN(10*PI()*A78)</f>
        <v>5.82</v>
      </c>
      <c r="D78">
        <f>10</f>
        <v>10</v>
      </c>
      <c r="E78">
        <f t="shared" si="3"/>
        <v>-7.502139114981777</v>
      </c>
      <c r="F78">
        <f t="shared" si="4"/>
        <v>2.9697297021882827</v>
      </c>
      <c r="G78">
        <f>D78-C78*F78</f>
        <v>-7.283826866735804</v>
      </c>
      <c r="H78">
        <f>B78+$B$8/2*G78</f>
        <v>2.970821263429513</v>
      </c>
      <c r="I78">
        <f>D78-C78*H78</f>
        <v>-7.290179753159766</v>
      </c>
      <c r="J78">
        <f>B78+$B$8*I78</f>
        <v>2.934338600231594</v>
      </c>
      <c r="K78">
        <f>D78-C78*J78</f>
        <v>-7.077850653347877</v>
      </c>
      <c r="L78">
        <f>B78+$B$8*(E78/6+G78/3+I78/3+K78/6)</f>
        <v>2.934360392749657</v>
      </c>
    </row>
    <row r="79" spans="1:12" ht="12.75">
      <c r="A79">
        <f aca="true" t="shared" si="6" ref="A79:A113">A78+$B$8</f>
        <v>0.6600000000000004</v>
      </c>
      <c r="B79">
        <f aca="true" t="shared" si="7" ref="B79:B113">L78</f>
        <v>2.934360392749657</v>
      </c>
      <c r="C79">
        <f t="shared" si="5"/>
        <v>5.7221130325903005</v>
      </c>
      <c r="D79">
        <f>10</f>
        <v>10</v>
      </c>
      <c r="E79">
        <f aca="true" t="shared" si="8" ref="E79:E113">D79-C79*B79</f>
        <v>-6.790741845669604</v>
      </c>
      <c r="F79">
        <f aca="true" t="shared" si="9" ref="F79:F113">B79+$B$8/2*E79</f>
        <v>2.900406683521309</v>
      </c>
      <c r="G79">
        <f>D79-C79*F79</f>
        <v>-6.5964548835892955</v>
      </c>
      <c r="H79">
        <f>B79+$B$8/2*G79</f>
        <v>2.9013781183317104</v>
      </c>
      <c r="I79">
        <f>D79-C79*H79</f>
        <v>-6.602013543378202</v>
      </c>
      <c r="J79">
        <f>B79+$B$8*I79</f>
        <v>2.868340257315875</v>
      </c>
      <c r="K79">
        <f>D79-C79*J79</f>
        <v>-6.412967168290585</v>
      </c>
      <c r="L79">
        <f>B79+$B$8*(E79/6+G79/3+I79/3+K79/6)</f>
        <v>2.8683593163031653</v>
      </c>
    </row>
    <row r="80" spans="1:12" ht="12.75">
      <c r="A80">
        <f t="shared" si="6"/>
        <v>0.6700000000000004</v>
      </c>
      <c r="B80">
        <f t="shared" si="7"/>
        <v>2.8683593163031653</v>
      </c>
      <c r="C80">
        <f t="shared" si="5"/>
        <v>5.438033988749881</v>
      </c>
      <c r="D80">
        <f>10</f>
        <v>10</v>
      </c>
      <c r="E80">
        <f t="shared" si="8"/>
        <v>-5.598235454003984</v>
      </c>
      <c r="F80">
        <f t="shared" si="9"/>
        <v>2.8403681390331452</v>
      </c>
      <c r="G80">
        <f>D80-C80*F80</f>
        <v>-5.446018480624492</v>
      </c>
      <c r="H80">
        <f>B80+$B$8/2*G80</f>
        <v>2.841129223900043</v>
      </c>
      <c r="I80">
        <f>D80-C80*H80</f>
        <v>-5.450157285999005</v>
      </c>
      <c r="J80">
        <f>B80+$B$8*I80</f>
        <v>2.813857743443175</v>
      </c>
      <c r="K80">
        <f>D80-C80*J80</f>
        <v>-5.301854048351029</v>
      </c>
      <c r="L80">
        <f>B80+$B$8*(E80/6+G80/3+I80/3+K80/6)</f>
        <v>2.813871914577162</v>
      </c>
    </row>
    <row r="81" spans="1:12" ht="12.75">
      <c r="A81">
        <f t="shared" si="6"/>
        <v>0.6800000000000004</v>
      </c>
      <c r="B81">
        <f t="shared" si="7"/>
        <v>2.813871914577162</v>
      </c>
      <c r="C81">
        <f t="shared" si="5"/>
        <v>4.99557050458493</v>
      </c>
      <c r="D81">
        <f>10</f>
        <v>10</v>
      </c>
      <c r="E81">
        <f t="shared" si="8"/>
        <v>-4.056895540141596</v>
      </c>
      <c r="F81">
        <f t="shared" si="9"/>
        <v>2.7935874368764537</v>
      </c>
      <c r="G81">
        <f>D81-C81*F81</f>
        <v>-3.955563001639028</v>
      </c>
      <c r="H81">
        <f>B81+$B$8/2*G81</f>
        <v>2.7940940995689667</v>
      </c>
      <c r="I81">
        <f>D81-C81*H81</f>
        <v>-3.9580940708415184</v>
      </c>
      <c r="J81">
        <f>B81+$B$8*I81</f>
        <v>2.7742909738687467</v>
      </c>
      <c r="K81">
        <f>D81-C81*J81</f>
        <v>-3.8591661601949117</v>
      </c>
      <c r="L81">
        <f>B81+$B$8*(E81/6+G81/3+I81/3+K81/6)</f>
        <v>2.7742996215016658</v>
      </c>
    </row>
    <row r="82" spans="1:12" ht="12.75">
      <c r="A82">
        <f t="shared" si="6"/>
        <v>0.6900000000000004</v>
      </c>
      <c r="B82">
        <f t="shared" si="7"/>
        <v>2.7742996215016658</v>
      </c>
      <c r="C82">
        <f t="shared" si="5"/>
        <v>4.438033988749873</v>
      </c>
      <c r="D82">
        <f>10</f>
        <v>10</v>
      </c>
      <c r="E82">
        <f t="shared" si="8"/>
        <v>-2.3124360152003014</v>
      </c>
      <c r="F82">
        <f t="shared" si="9"/>
        <v>2.7627374414256645</v>
      </c>
      <c r="G82">
        <f>D82-C82*F82</f>
        <v>-2.2611226670389595</v>
      </c>
      <c r="H82">
        <f>B82+$B$8/2*G82</f>
        <v>2.762994008166471</v>
      </c>
      <c r="I82">
        <f>D82-C82*H82</f>
        <v>-2.2622613189550425</v>
      </c>
      <c r="J82">
        <f>B82+$B$8*I82</f>
        <v>2.7516770083121154</v>
      </c>
      <c r="K82">
        <f>D82-C82*J82</f>
        <v>-2.2120360889507342</v>
      </c>
      <c r="L82">
        <f>B82+$B$8*(E82/6+G82/3+I82/3+K82/6)</f>
        <v>2.751680888041434</v>
      </c>
    </row>
    <row r="83" spans="1:12" ht="12.75">
      <c r="A83">
        <f t="shared" si="6"/>
        <v>0.7000000000000004</v>
      </c>
      <c r="B83">
        <f t="shared" si="7"/>
        <v>2.751680888041434</v>
      </c>
      <c r="C83">
        <f t="shared" si="5"/>
        <v>3.819999999999973</v>
      </c>
      <c r="D83">
        <f>10</f>
        <v>10</v>
      </c>
      <c r="E83">
        <f t="shared" si="8"/>
        <v>-0.5114209923182038</v>
      </c>
      <c r="F83">
        <f t="shared" si="9"/>
        <v>2.749123783079843</v>
      </c>
      <c r="G83">
        <f>D83-C83*F83</f>
        <v>-0.501652851364927</v>
      </c>
      <c r="H83">
        <f>B83+$B$8/2*G83</f>
        <v>2.7491726237846095</v>
      </c>
      <c r="I83">
        <f>D83-C83*H83</f>
        <v>-0.5018394228571346</v>
      </c>
      <c r="J83">
        <f>B83+$B$8*I83</f>
        <v>2.7466624938128628</v>
      </c>
      <c r="K83">
        <f>D83-C83*J83</f>
        <v>-0.4922507263650626</v>
      </c>
      <c r="L83">
        <f>B83+$B$8*(E83/6+G83/3+I83/3+K83/6)</f>
        <v>2.746663127596222</v>
      </c>
    </row>
    <row r="84" spans="1:12" ht="12.75">
      <c r="A84">
        <f t="shared" si="6"/>
        <v>0.7100000000000004</v>
      </c>
      <c r="B84">
        <f t="shared" si="7"/>
        <v>2.746663127596222</v>
      </c>
      <c r="C84">
        <f t="shared" si="5"/>
        <v>3.201966011250083</v>
      </c>
      <c r="D84">
        <f>10</f>
        <v>10</v>
      </c>
      <c r="E84">
        <f t="shared" si="8"/>
        <v>1.2052780210830463</v>
      </c>
      <c r="F84">
        <f t="shared" si="9"/>
        <v>2.7526895177016373</v>
      </c>
      <c r="G84">
        <f>D84-C84*F84</f>
        <v>1.1859817247949724</v>
      </c>
      <c r="H84">
        <f>B84+$B$8/2*G84</f>
        <v>2.7525930362201967</v>
      </c>
      <c r="I84">
        <f>D84-C84*H84</f>
        <v>1.1862906552192616</v>
      </c>
      <c r="J84">
        <f>B84+$B$8*I84</f>
        <v>2.7585260341484146</v>
      </c>
      <c r="K84">
        <f>D84-C84*J84</f>
        <v>1.1672933975082902</v>
      </c>
      <c r="L84">
        <f>B84+$B$8*(E84/6+G84/3+I84/3+K84/6)</f>
        <v>2.7585249878939218</v>
      </c>
    </row>
    <row r="85" spans="1:12" ht="12.75">
      <c r="A85">
        <f t="shared" si="6"/>
        <v>0.7200000000000004</v>
      </c>
      <c r="B85">
        <f t="shared" si="7"/>
        <v>2.7585249878939218</v>
      </c>
      <c r="C85">
        <f t="shared" si="5"/>
        <v>2.6444294954150322</v>
      </c>
      <c r="D85">
        <f>10</f>
        <v>10</v>
      </c>
      <c r="E85">
        <f t="shared" si="8"/>
        <v>2.7052751581739187</v>
      </c>
      <c r="F85">
        <f t="shared" si="9"/>
        <v>2.7720513636847914</v>
      </c>
      <c r="G85">
        <f>D85-C85*F85</f>
        <v>2.6695056110664748</v>
      </c>
      <c r="H85">
        <f>B85+$B$8/2*G85</f>
        <v>2.771872515949254</v>
      </c>
      <c r="I85">
        <f>D85-C85*H85</f>
        <v>2.669978561293518</v>
      </c>
      <c r="J85">
        <f>B85+$B$8*I85</f>
        <v>2.785224773506857</v>
      </c>
      <c r="K85">
        <f>D85-C85*J85</f>
        <v>2.6346694575778145</v>
      </c>
      <c r="L85">
        <f>B85+$B$8*(E85/6+G85/3+I85/3+K85/6)</f>
        <v>2.7852231761613746</v>
      </c>
    </row>
    <row r="86" spans="1:12" ht="12.75">
      <c r="A86">
        <f t="shared" si="6"/>
        <v>0.7300000000000004</v>
      </c>
      <c r="B86">
        <f t="shared" si="7"/>
        <v>2.7852231761613746</v>
      </c>
      <c r="C86">
        <f t="shared" si="5"/>
        <v>2.201966011250091</v>
      </c>
      <c r="D86">
        <f>10</f>
        <v>10</v>
      </c>
      <c r="E86">
        <f t="shared" si="8"/>
        <v>3.8670332323466283</v>
      </c>
      <c r="F86">
        <f t="shared" si="9"/>
        <v>2.8045583423231077</v>
      </c>
      <c r="G86">
        <f>D86-C86*F86</f>
        <v>3.824457853636619</v>
      </c>
      <c r="H86">
        <f>B86+$B$8/2*G86</f>
        <v>2.8043454654295576</v>
      </c>
      <c r="I86">
        <f>D86-C86*H86</f>
        <v>3.8249266013207963</v>
      </c>
      <c r="J86">
        <f>B86+$B$8*I86</f>
        <v>2.8234724421745825</v>
      </c>
      <c r="K86">
        <f>D86-C86*J86</f>
        <v>3.7828096486302814</v>
      </c>
      <c r="L86">
        <f>B86+$B$8*(E86/6+G86/3+I86/3+K86/6)</f>
        <v>2.8234708624795277</v>
      </c>
    </row>
    <row r="87" spans="1:12" ht="12.75">
      <c r="A87">
        <f t="shared" si="6"/>
        <v>0.7400000000000004</v>
      </c>
      <c r="B87">
        <f t="shared" si="7"/>
        <v>2.8234708624795277</v>
      </c>
      <c r="C87">
        <f t="shared" si="5"/>
        <v>1.9178869674096846</v>
      </c>
      <c r="D87">
        <f>10</f>
        <v>10</v>
      </c>
      <c r="E87">
        <f t="shared" si="8"/>
        <v>4.584902029989532</v>
      </c>
      <c r="F87">
        <f t="shared" si="9"/>
        <v>2.8463953726294755</v>
      </c>
      <c r="G87">
        <f>D87-C87*F87</f>
        <v>4.5409354107386966</v>
      </c>
      <c r="H87">
        <f>B87+$B$8/2*G87</f>
        <v>2.8461755395332213</v>
      </c>
      <c r="I87">
        <f>D87-C87*H87</f>
        <v>4.541357025769007</v>
      </c>
      <c r="J87">
        <f>B87+$B$8*I87</f>
        <v>2.8688844327372176</v>
      </c>
      <c r="K87">
        <f>D87-C87*J87</f>
        <v>4.497803935448765</v>
      </c>
      <c r="L87">
        <f>B87+$B$8*(E87/6+G87/3+I87/3+K87/6)</f>
        <v>2.8688830138769505</v>
      </c>
    </row>
    <row r="88" spans="1:12" ht="12.75">
      <c r="A88">
        <f t="shared" si="6"/>
        <v>0.7500000000000004</v>
      </c>
      <c r="B88">
        <f t="shared" si="7"/>
        <v>2.8688830138769505</v>
      </c>
      <c r="C88">
        <f t="shared" si="5"/>
        <v>1.8199999999999998</v>
      </c>
      <c r="D88">
        <f>10</f>
        <v>10</v>
      </c>
      <c r="E88">
        <f t="shared" si="8"/>
        <v>4.778632914743951</v>
      </c>
      <c r="F88">
        <f t="shared" si="9"/>
        <v>2.8927761784506703</v>
      </c>
      <c r="G88">
        <f>D88-C88*F88</f>
        <v>4.73514735521978</v>
      </c>
      <c r="H88">
        <f>B88+$B$8/2*G88</f>
        <v>2.8925587506530492</v>
      </c>
      <c r="I88">
        <f>D88-C88*H88</f>
        <v>4.735543073811451</v>
      </c>
      <c r="J88">
        <f>B88+$B$8*I88</f>
        <v>2.916238444615065</v>
      </c>
      <c r="K88">
        <f>D88-C88*J88</f>
        <v>4.692446030800582</v>
      </c>
      <c r="L88">
        <f>B88+$B$8*(E88/6+G88/3+I88/3+K88/6)</f>
        <v>2.916237113549629</v>
      </c>
    </row>
    <row r="89" spans="1:12" ht="12.75">
      <c r="A89">
        <f t="shared" si="6"/>
        <v>0.7600000000000005</v>
      </c>
      <c r="B89">
        <f t="shared" si="7"/>
        <v>2.916237113549629</v>
      </c>
      <c r="C89">
        <f t="shared" si="5"/>
        <v>1.917886967409701</v>
      </c>
      <c r="D89">
        <f>10</f>
        <v>10</v>
      </c>
      <c r="E89">
        <f t="shared" si="8"/>
        <v>4.406986846046682</v>
      </c>
      <c r="F89">
        <f t="shared" si="9"/>
        <v>2.9382720477798623</v>
      </c>
      <c r="G89">
        <f>D89-C89*F89</f>
        <v>4.364726332858788</v>
      </c>
      <c r="H89">
        <f>B89+$B$8/2*G89</f>
        <v>2.938060745213923</v>
      </c>
      <c r="I89">
        <f>D89-C89*H89</f>
        <v>4.365131587296183</v>
      </c>
      <c r="J89">
        <f>B89+$B$8*I89</f>
        <v>2.9598884294225907</v>
      </c>
      <c r="K89">
        <f>D89-C89*J89</f>
        <v>4.323268556223645</v>
      </c>
      <c r="L89">
        <f>B89+$B$8*(E89/6+G89/3+I89/3+K89/6)</f>
        <v>2.9598870656205962</v>
      </c>
    </row>
    <row r="90" spans="1:12" ht="12.75">
      <c r="A90">
        <f t="shared" si="6"/>
        <v>0.7700000000000005</v>
      </c>
      <c r="B90">
        <f t="shared" si="7"/>
        <v>2.9598870656205962</v>
      </c>
      <c r="C90">
        <f t="shared" si="5"/>
        <v>2.2019660112501227</v>
      </c>
      <c r="D90">
        <f>10</f>
        <v>10</v>
      </c>
      <c r="E90">
        <f t="shared" si="8"/>
        <v>3.482429284364586</v>
      </c>
      <c r="F90">
        <f t="shared" si="9"/>
        <v>2.977299212042419</v>
      </c>
      <c r="G90">
        <f>D90-C90*F90</f>
        <v>3.444088329760821</v>
      </c>
      <c r="H90">
        <f>B90+$B$8/2*G90</f>
        <v>2.9771075072694004</v>
      </c>
      <c r="I90">
        <f>D90-C90*H90</f>
        <v>3.4445104571552028</v>
      </c>
      <c r="J90">
        <f>B90+$B$8*I90</f>
        <v>2.9943321701921484</v>
      </c>
      <c r="K90">
        <f>D90-C90*J90</f>
        <v>3.406582334844072</v>
      </c>
      <c r="L90">
        <f>B90+$B$8*(E90/6+G90/3+I90/3+K90/6)</f>
        <v>2.9943307476089975</v>
      </c>
    </row>
    <row r="91" spans="1:12" ht="12.75">
      <c r="A91">
        <f t="shared" si="6"/>
        <v>0.7800000000000005</v>
      </c>
      <c r="B91">
        <f t="shared" si="7"/>
        <v>2.9943307476089975</v>
      </c>
      <c r="C91">
        <f t="shared" si="5"/>
        <v>2.644429495415075</v>
      </c>
      <c r="D91">
        <f>10</f>
        <v>10</v>
      </c>
      <c r="E91">
        <f t="shared" si="8"/>
        <v>2.0817034519944944</v>
      </c>
      <c r="F91">
        <f t="shared" si="9"/>
        <v>3.00473926486897</v>
      </c>
      <c r="G91">
        <f>D91-C91*F91</f>
        <v>2.054178861948686</v>
      </c>
      <c r="H91">
        <f>B91+$B$8/2*G91</f>
        <v>3.004601641918741</v>
      </c>
      <c r="I91">
        <f>D91-C91*H91</f>
        <v>2.0545427961375182</v>
      </c>
      <c r="J91">
        <f>B91+$B$8*I91</f>
        <v>3.0148761755703726</v>
      </c>
      <c r="K91">
        <f>D91-C91*J91</f>
        <v>2.0273725162975094</v>
      </c>
      <c r="L91">
        <f>B91+$B$8*(E91/6+G91/3+I91/3+K91/6)</f>
        <v>3.0148749464164384</v>
      </c>
    </row>
    <row r="92" spans="1:12" ht="12.75">
      <c r="A92">
        <f t="shared" si="6"/>
        <v>0.7900000000000005</v>
      </c>
      <c r="B92">
        <f t="shared" si="7"/>
        <v>3.0148749464164384</v>
      </c>
      <c r="C92">
        <f t="shared" si="5"/>
        <v>3.201966011250134</v>
      </c>
      <c r="D92">
        <f>10</f>
        <v>10</v>
      </c>
      <c r="E92">
        <f t="shared" si="8"/>
        <v>0.34647289340499654</v>
      </c>
      <c r="F92">
        <f t="shared" si="9"/>
        <v>3.0166073108834635</v>
      </c>
      <c r="G92">
        <f>D92-C92*F92</f>
        <v>0.34092592126248356</v>
      </c>
      <c r="H92">
        <f>B92+$B$8/2*G92</f>
        <v>3.016579576022751</v>
      </c>
      <c r="I92">
        <f>D92-C92*H92</f>
        <v>0.3410147273438131</v>
      </c>
      <c r="J92">
        <f>B92+$B$8*I92</f>
        <v>3.0182850936898764</v>
      </c>
      <c r="K92">
        <f>D92-C92*J92</f>
        <v>0.33555371774209064</v>
      </c>
      <c r="L92">
        <f>B92+$B$8*(E92/6+G92/3+I92/3+K92/6)</f>
        <v>3.018284792930371</v>
      </c>
    </row>
    <row r="93" spans="1:12" ht="12.75">
      <c r="A93">
        <f t="shared" si="6"/>
        <v>0.8000000000000005</v>
      </c>
      <c r="B93">
        <f t="shared" si="7"/>
        <v>3.018284792930371</v>
      </c>
      <c r="C93">
        <f t="shared" si="5"/>
        <v>3.8200000000000265</v>
      </c>
      <c r="D93">
        <f>10</f>
        <v>10</v>
      </c>
      <c r="E93">
        <f t="shared" si="8"/>
        <v>-1.529847908994098</v>
      </c>
      <c r="F93">
        <f t="shared" si="9"/>
        <v>3.010635553385401</v>
      </c>
      <c r="G93">
        <f>D93-C93*F93</f>
        <v>-1.5006278139323115</v>
      </c>
      <c r="H93">
        <f>B93+$B$8/2*G93</f>
        <v>3.0107816538607097</v>
      </c>
      <c r="I93">
        <f>D93-C93*H93</f>
        <v>-1.501185917747991</v>
      </c>
      <c r="J93">
        <f>B93+$B$8*I93</f>
        <v>3.0032729337528914</v>
      </c>
      <c r="K93">
        <f>D93-C93*J93</f>
        <v>-1.472502606936125</v>
      </c>
      <c r="L93">
        <f>B93+$B$8*(E93/6+G93/3+I93/3+K93/6)</f>
        <v>3.003274829631553</v>
      </c>
    </row>
    <row r="94" spans="1:12" ht="12.75">
      <c r="A94">
        <f t="shared" si="6"/>
        <v>0.8100000000000005</v>
      </c>
      <c r="B94">
        <f t="shared" si="7"/>
        <v>3.003274829631553</v>
      </c>
      <c r="C94">
        <f t="shared" si="5"/>
        <v>4.438033988749924</v>
      </c>
      <c r="D94">
        <f>10</f>
        <v>10</v>
      </c>
      <c r="E94">
        <f t="shared" si="8"/>
        <v>-3.3286357714619683</v>
      </c>
      <c r="F94">
        <f t="shared" si="9"/>
        <v>2.986631650774243</v>
      </c>
      <c r="G94">
        <f>D94-C94*F94</f>
        <v>-3.2547727780123825</v>
      </c>
      <c r="H94">
        <f>B94+$B$8/2*G94</f>
        <v>2.9870009657414913</v>
      </c>
      <c r="I94">
        <f>D94-C94*H94</f>
        <v>-3.2564118103895847</v>
      </c>
      <c r="J94">
        <f>B94+$B$8*I94</f>
        <v>2.970710711527657</v>
      </c>
      <c r="K94">
        <f>D94-C94*J94</f>
        <v>-3.184115108503212</v>
      </c>
      <c r="L94">
        <f>B94+$B$8*(E94/6+G94/3+I94/3+K94/6)</f>
        <v>2.9707162962036047</v>
      </c>
    </row>
    <row r="95" spans="1:12" ht="12.75">
      <c r="A95">
        <f t="shared" si="6"/>
        <v>0.8200000000000005</v>
      </c>
      <c r="B95">
        <f t="shared" si="7"/>
        <v>2.9707162962036047</v>
      </c>
      <c r="C95">
        <f t="shared" si="5"/>
        <v>4.995570504584967</v>
      </c>
      <c r="D95">
        <f>10</f>
        <v>10</v>
      </c>
      <c r="E95">
        <f t="shared" si="8"/>
        <v>-4.8404227068046275</v>
      </c>
      <c r="F95">
        <f t="shared" si="9"/>
        <v>2.9465141826695813</v>
      </c>
      <c r="G95">
        <f>D95-C95*F95</f>
        <v>-4.719519342285443</v>
      </c>
      <c r="H95">
        <f>B95+$B$8/2*G95</f>
        <v>2.9471186994921776</v>
      </c>
      <c r="I95">
        <f>D95-C95*H95</f>
        <v>-4.722539248693931</v>
      </c>
      <c r="J95">
        <f>B95+$B$8*I95</f>
        <v>2.923490903716665</v>
      </c>
      <c r="K95">
        <f>D95-C95*J95</f>
        <v>-4.604504929029424</v>
      </c>
      <c r="L95">
        <f>B95+$B$8*(E95/6+G95/3+I95/3+K95/6)</f>
        <v>2.9235012215072835</v>
      </c>
    </row>
    <row r="96" spans="1:12" ht="12.75">
      <c r="A96">
        <f t="shared" si="6"/>
        <v>0.8300000000000005</v>
      </c>
      <c r="B96">
        <f t="shared" si="7"/>
        <v>2.9235012215072835</v>
      </c>
      <c r="C96">
        <f t="shared" si="5"/>
        <v>5.438033988749912</v>
      </c>
      <c r="D96">
        <f>10</f>
        <v>10</v>
      </c>
      <c r="E96">
        <f t="shared" si="8"/>
        <v>-5.898099008708494</v>
      </c>
      <c r="F96">
        <f t="shared" si="9"/>
        <v>2.894010726463741</v>
      </c>
      <c r="G96">
        <f>D96-C96*F96</f>
        <v>-5.7377286943166474</v>
      </c>
      <c r="H96">
        <f>B96+$B$8/2*G96</f>
        <v>2.8948125780357</v>
      </c>
      <c r="I96">
        <f>D96-C96*H96</f>
        <v>-5.742089190418895</v>
      </c>
      <c r="J96">
        <f>B96+$B$8*I96</f>
        <v>2.866080329603095</v>
      </c>
      <c r="K96">
        <f>D96-C96*J96</f>
        <v>-5.585842246869181</v>
      </c>
      <c r="L96">
        <f>B96+$B$8*(E96/6+G96/3+I96/3+K96/6)</f>
        <v>2.866095259798869</v>
      </c>
    </row>
    <row r="97" spans="1:12" ht="12.75">
      <c r="A97">
        <f t="shared" si="6"/>
        <v>0.8400000000000005</v>
      </c>
      <c r="B97">
        <f t="shared" si="7"/>
        <v>2.866095259798869</v>
      </c>
      <c r="C97">
        <f t="shared" si="5"/>
        <v>5.722113032590317</v>
      </c>
      <c r="D97">
        <f>10</f>
        <v>10</v>
      </c>
      <c r="E97">
        <f t="shared" si="8"/>
        <v>-6.400121038740441</v>
      </c>
      <c r="F97">
        <f t="shared" si="9"/>
        <v>2.834094654605167</v>
      </c>
      <c r="G97">
        <f>D97-C97*F97</f>
        <v>-6.217009958710779</v>
      </c>
      <c r="H97">
        <f>B97+$B$8/2*G97</f>
        <v>2.8350102100053154</v>
      </c>
      <c r="I97">
        <f>D97-C97*H97</f>
        <v>-6.222248870198026</v>
      </c>
      <c r="J97">
        <f>B97+$B$8*I97</f>
        <v>2.8038727710968887</v>
      </c>
      <c r="K97">
        <f>D97-C97*J97</f>
        <v>-6.044076925218633</v>
      </c>
      <c r="L97">
        <f>B97+$B$8*(E97/6+G97/3+I97/3+K97/6)</f>
        <v>2.8038907337625747</v>
      </c>
    </row>
    <row r="98" spans="1:12" ht="12.75">
      <c r="A98">
        <f t="shared" si="6"/>
        <v>0.8500000000000005</v>
      </c>
      <c r="B98">
        <f t="shared" si="7"/>
        <v>2.8038907337625747</v>
      </c>
      <c r="C98">
        <f t="shared" si="5"/>
        <v>5.82</v>
      </c>
      <c r="D98">
        <f>10</f>
        <v>10</v>
      </c>
      <c r="E98">
        <f t="shared" si="8"/>
        <v>-6.318644070498184</v>
      </c>
      <c r="F98">
        <f t="shared" si="9"/>
        <v>2.772297513410084</v>
      </c>
      <c r="G98">
        <f>D98-C98*F98</f>
        <v>-6.134771528046688</v>
      </c>
      <c r="H98">
        <f>B98+$B$8/2*G98</f>
        <v>2.7732168761223415</v>
      </c>
      <c r="I98">
        <f>D98-C98*H98</f>
        <v>-6.14012221903203</v>
      </c>
      <c r="J98">
        <f>B98+$B$8*I98</f>
        <v>2.7424895115722543</v>
      </c>
      <c r="K98">
        <f>D98-C98*J98</f>
        <v>-5.96128895735052</v>
      </c>
      <c r="L98">
        <f>B98+$B$8*(E98/6+G98/3+I98/3+K98/6)</f>
        <v>2.742507866225898</v>
      </c>
    </row>
    <row r="99" spans="1:12" ht="12.75">
      <c r="A99">
        <f t="shared" si="6"/>
        <v>0.8600000000000005</v>
      </c>
      <c r="B99">
        <f t="shared" si="7"/>
        <v>2.742507866225898</v>
      </c>
      <c r="C99">
        <f t="shared" si="5"/>
        <v>5.722113032590297</v>
      </c>
      <c r="D99">
        <f>10</f>
        <v>10</v>
      </c>
      <c r="E99">
        <f t="shared" si="8"/>
        <v>-5.692940003312618</v>
      </c>
      <c r="F99">
        <f t="shared" si="9"/>
        <v>2.714043166209335</v>
      </c>
      <c r="G99">
        <f>D99-C99*F99</f>
        <v>-5.530061772379069</v>
      </c>
      <c r="H99">
        <f>B99+$B$8/2*G99</f>
        <v>2.7148575573640024</v>
      </c>
      <c r="I99">
        <f>D99-C99*H99</f>
        <v>-5.534721810618818</v>
      </c>
      <c r="J99">
        <f>B99+$B$8*I99</f>
        <v>2.68716064811971</v>
      </c>
      <c r="K99">
        <f>D99-C99*J99</f>
        <v>-5.37623696526958</v>
      </c>
      <c r="L99">
        <f>B99+$B$8*(E99/6+G99/3+I99/3+K99/6)</f>
        <v>2.6871766260016012</v>
      </c>
    </row>
    <row r="100" spans="1:12" ht="12.75">
      <c r="A100">
        <f t="shared" si="6"/>
        <v>0.8700000000000006</v>
      </c>
      <c r="B100">
        <f t="shared" si="7"/>
        <v>2.6871766260016012</v>
      </c>
      <c r="C100">
        <f t="shared" si="5"/>
        <v>5.438033988749877</v>
      </c>
      <c r="D100">
        <f>10</f>
        <v>10</v>
      </c>
      <c r="E100">
        <f t="shared" si="8"/>
        <v>-4.612957825970925</v>
      </c>
      <c r="F100">
        <f t="shared" si="9"/>
        <v>2.6641118368717467</v>
      </c>
      <c r="G100">
        <f>D100-C100*F100</f>
        <v>-4.487530718739427</v>
      </c>
      <c r="H100">
        <f>B100+$B$8/2*G100</f>
        <v>2.6647389724079042</v>
      </c>
      <c r="I100">
        <f>D100-C100*H100</f>
        <v>-4.490941103100605</v>
      </c>
      <c r="J100">
        <f>B100+$B$8*I100</f>
        <v>2.642267214970595</v>
      </c>
      <c r="K100">
        <f>D100-C100*J100</f>
        <v>-4.368738922369575</v>
      </c>
      <c r="L100">
        <f>B100+$B$8*(E100/6+G100/3+I100/3+K100/6)</f>
        <v>2.6422788920149003</v>
      </c>
    </row>
    <row r="101" spans="1:12" ht="12.75">
      <c r="A101">
        <f t="shared" si="6"/>
        <v>0.8800000000000006</v>
      </c>
      <c r="B101">
        <f t="shared" si="7"/>
        <v>2.6422788920149003</v>
      </c>
      <c r="C101">
        <f t="shared" si="5"/>
        <v>4.995570504584919</v>
      </c>
      <c r="D101">
        <f>10</f>
        <v>10</v>
      </c>
      <c r="E101">
        <f t="shared" si="8"/>
        <v>-3.1996904978369543</v>
      </c>
      <c r="F101">
        <f t="shared" si="9"/>
        <v>2.6262804395257153</v>
      </c>
      <c r="G101">
        <f>D101-C101*F101</f>
        <v>-3.11976910046298</v>
      </c>
      <c r="H101">
        <f>B101+$B$8/2*G101</f>
        <v>2.6266800465125852</v>
      </c>
      <c r="I101">
        <f>D101-C101*H101</f>
        <v>-3.1217653653400124</v>
      </c>
      <c r="J101">
        <f>B101+$B$8*I101</f>
        <v>2.6110612383615</v>
      </c>
      <c r="K101">
        <f>D101-C101*J101</f>
        <v>-3.0437405080236815</v>
      </c>
      <c r="L101">
        <f>B101+$B$8*(E101/6+G101/3+I101/3+K101/6)</f>
        <v>2.611068058785789</v>
      </c>
    </row>
    <row r="102" spans="1:12" ht="12.75">
      <c r="A102">
        <f t="shared" si="6"/>
        <v>0.8900000000000006</v>
      </c>
      <c r="B102">
        <f t="shared" si="7"/>
        <v>2.611068058785789</v>
      </c>
      <c r="C102">
        <f t="shared" si="5"/>
        <v>4.43803398874986</v>
      </c>
      <c r="D102">
        <f>10</f>
        <v>10</v>
      </c>
      <c r="E102">
        <f t="shared" si="8"/>
        <v>-1.5880087918304486</v>
      </c>
      <c r="F102">
        <f t="shared" si="9"/>
        <v>2.6031280148266367</v>
      </c>
      <c r="G102">
        <f>D102-C102*F102</f>
        <v>-1.552770606867563</v>
      </c>
      <c r="H102">
        <f>B102+$B$8/2*G102</f>
        <v>2.603304205751451</v>
      </c>
      <c r="I102">
        <f>D102-C102*H102</f>
        <v>-1.553552548180397</v>
      </c>
      <c r="J102">
        <f>B102+$B$8*I102</f>
        <v>2.595532533303985</v>
      </c>
      <c r="K102">
        <f>D102-C102*J102</f>
        <v>-1.5190616017091116</v>
      </c>
      <c r="L102">
        <f>B102+$B$8*(E102/6+G102/3+I102/3+K102/6)</f>
        <v>2.595535197613063</v>
      </c>
    </row>
    <row r="103" spans="1:12" ht="12.75">
      <c r="A103">
        <f t="shared" si="6"/>
        <v>0.9000000000000006</v>
      </c>
      <c r="B103">
        <f t="shared" si="7"/>
        <v>2.595535197613063</v>
      </c>
      <c r="C103">
        <f t="shared" si="5"/>
        <v>3.8199999999999665</v>
      </c>
      <c r="D103">
        <f>10</f>
        <v>10</v>
      </c>
      <c r="E103">
        <f t="shared" si="8"/>
        <v>0.0850555451181858</v>
      </c>
      <c r="F103">
        <f t="shared" si="9"/>
        <v>2.595960475338654</v>
      </c>
      <c r="G103">
        <f>D103-C103*F103</f>
        <v>0.08343098420642825</v>
      </c>
      <c r="H103">
        <f>B103+$B$8/2*G103</f>
        <v>2.5959523525340953</v>
      </c>
      <c r="I103">
        <f>D103-C103*H103</f>
        <v>0.08346201331984204</v>
      </c>
      <c r="J103">
        <f>B103+$B$8*I103</f>
        <v>2.5963698177462615</v>
      </c>
      <c r="K103">
        <f>D103-C103*J103</f>
        <v>0.08186729620936717</v>
      </c>
      <c r="L103">
        <f>B103+$B$8*(E103/6+G103/3+I103/3+K103/6)</f>
        <v>2.5963697123403633</v>
      </c>
    </row>
    <row r="104" spans="1:12" ht="12.75">
      <c r="A104">
        <f t="shared" si="6"/>
        <v>0.9100000000000006</v>
      </c>
      <c r="B104">
        <f t="shared" si="7"/>
        <v>2.5963697123403633</v>
      </c>
      <c r="C104">
        <f t="shared" si="5"/>
        <v>3.20196601125007</v>
      </c>
      <c r="D104">
        <f>10</f>
        <v>10</v>
      </c>
      <c r="E104">
        <f t="shared" si="8"/>
        <v>1.6865124284470365</v>
      </c>
      <c r="F104">
        <f t="shared" si="9"/>
        <v>2.6048022744825983</v>
      </c>
      <c r="G104">
        <f>D104-C104*F104</f>
        <v>1.6595116510798444</v>
      </c>
      <c r="H104">
        <f>B104+$B$8/2*G104</f>
        <v>2.6046672705957623</v>
      </c>
      <c r="I104">
        <f>D104-C104*H104</f>
        <v>1.6599439289368814</v>
      </c>
      <c r="J104">
        <f>B104+$B$8*I104</f>
        <v>2.612969151629732</v>
      </c>
      <c r="K104">
        <f>D104-C104*J104</f>
        <v>1.633361588036669</v>
      </c>
      <c r="L104">
        <f>B104+$B$8*(E104/6+G104/3+I104/3+K104/6)</f>
        <v>2.6129676876345584</v>
      </c>
    </row>
    <row r="105" spans="1:12" ht="12.75">
      <c r="A105">
        <f t="shared" si="6"/>
        <v>0.9200000000000006</v>
      </c>
      <c r="B105">
        <f t="shared" si="7"/>
        <v>2.6129676876345584</v>
      </c>
      <c r="C105">
        <f t="shared" si="5"/>
        <v>2.644429495415027</v>
      </c>
      <c r="D105">
        <f>10</f>
        <v>10</v>
      </c>
      <c r="E105">
        <f t="shared" si="8"/>
        <v>3.090191176252775</v>
      </c>
      <c r="F105">
        <f t="shared" si="9"/>
        <v>2.6284186435158223</v>
      </c>
      <c r="G105">
        <f>D105-C105*F105</f>
        <v>3.0493322127880047</v>
      </c>
      <c r="H105">
        <f>B105+$B$8/2*G105</f>
        <v>2.6282143486984983</v>
      </c>
      <c r="I105">
        <f>D105-C105*H105</f>
        <v>3.0498724560286963</v>
      </c>
      <c r="J105">
        <f>B105+$B$8*I105</f>
        <v>2.6434664121948455</v>
      </c>
      <c r="K105">
        <f>D105-C105*J105</f>
        <v>3.0095394494530137</v>
      </c>
      <c r="L105">
        <f>B105+$B$8*(E105/6+G105/3+I105/3+K105/6)</f>
        <v>2.6434645875734573</v>
      </c>
    </row>
    <row r="106" spans="1:12" ht="12.75">
      <c r="A106">
        <f t="shared" si="6"/>
        <v>0.9300000000000006</v>
      </c>
      <c r="B106">
        <f t="shared" si="7"/>
        <v>2.6434645875734573</v>
      </c>
      <c r="C106">
        <f t="shared" si="5"/>
        <v>2.201966011250083</v>
      </c>
      <c r="D106">
        <f>10</f>
        <v>10</v>
      </c>
      <c r="E106">
        <f t="shared" si="8"/>
        <v>4.179180826220028</v>
      </c>
      <c r="F106">
        <f t="shared" si="9"/>
        <v>2.6643604917045574</v>
      </c>
      <c r="G106">
        <f>D106-C106*F106</f>
        <v>4.133168755549005</v>
      </c>
      <c r="H106">
        <f>B106+$B$8/2*G106</f>
        <v>2.6641304313512024</v>
      </c>
      <c r="I106">
        <f>D106-C106*H106</f>
        <v>4.133675340627629</v>
      </c>
      <c r="J106">
        <f>B106+$B$8*I106</f>
        <v>2.6848013409797336</v>
      </c>
      <c r="K106">
        <f>D106-C106*J106</f>
        <v>4.088158700203982</v>
      </c>
      <c r="L106">
        <f>B106+$B$8*(E106/6+G106/3+I106/3+K106/6)</f>
        <v>2.6847996337714193</v>
      </c>
    </row>
    <row r="107" spans="1:12" ht="12.75">
      <c r="A107">
        <f t="shared" si="6"/>
        <v>0.9400000000000006</v>
      </c>
      <c r="B107">
        <f t="shared" si="7"/>
        <v>2.6847996337714193</v>
      </c>
      <c r="C107">
        <f t="shared" si="5"/>
        <v>1.9178869674096823</v>
      </c>
      <c r="D107">
        <f>10</f>
        <v>10</v>
      </c>
      <c r="E107">
        <f t="shared" si="8"/>
        <v>4.850857772283507</v>
      </c>
      <c r="F107">
        <f t="shared" si="9"/>
        <v>2.7090539226328367</v>
      </c>
      <c r="G107">
        <f>D107-C107*F107</f>
        <v>4.8043407877724045</v>
      </c>
      <c r="H107">
        <f>B107+$B$8/2*G107</f>
        <v>2.7088213377102814</v>
      </c>
      <c r="I107">
        <f>D107-C107*H107</f>
        <v>4.80478685936419</v>
      </c>
      <c r="J107">
        <f>B107+$B$8*I107</f>
        <v>2.732847502365061</v>
      </c>
      <c r="K107">
        <f>D107-C107*J107</f>
        <v>4.758707391295948</v>
      </c>
      <c r="L107">
        <f>B107+$B$8*(E107/6+G107/3+I107/3+K107/6)</f>
        <v>2.7328460012011737</v>
      </c>
    </row>
    <row r="108" spans="1:12" ht="12.75">
      <c r="A108">
        <f t="shared" si="6"/>
        <v>0.9500000000000006</v>
      </c>
      <c r="B108">
        <f t="shared" si="7"/>
        <v>2.7328460012011737</v>
      </c>
      <c r="C108">
        <f t="shared" si="5"/>
        <v>1.8199999999999998</v>
      </c>
      <c r="D108">
        <f>10</f>
        <v>10</v>
      </c>
      <c r="E108">
        <f t="shared" si="8"/>
        <v>5.026220277813865</v>
      </c>
      <c r="F108">
        <f t="shared" si="9"/>
        <v>2.757977102590243</v>
      </c>
      <c r="G108">
        <f>D108-C108*F108</f>
        <v>4.980481673285759</v>
      </c>
      <c r="H108">
        <f>B108+$B$8/2*G108</f>
        <v>2.7577484095676024</v>
      </c>
      <c r="I108">
        <f>D108-C108*H108</f>
        <v>4.980897894586964</v>
      </c>
      <c r="J108">
        <f>B108+$B$8*I108</f>
        <v>2.7826549801470435</v>
      </c>
      <c r="K108">
        <f>D108-C108*J108</f>
        <v>4.935567936132381</v>
      </c>
      <c r="L108">
        <f>B108+$B$8*(E108/6+G108/3+I108/3+K108/6)</f>
        <v>2.7826535801173264</v>
      </c>
    </row>
    <row r="109" spans="1:12" ht="12.75">
      <c r="A109">
        <f t="shared" si="6"/>
        <v>0.9600000000000006</v>
      </c>
      <c r="B109">
        <f t="shared" si="7"/>
        <v>2.7826535801173264</v>
      </c>
      <c r="C109">
        <f t="shared" si="5"/>
        <v>1.9178869674097052</v>
      </c>
      <c r="D109">
        <f>10</f>
        <v>10</v>
      </c>
      <c r="E109">
        <f t="shared" si="8"/>
        <v>4.663184963877022</v>
      </c>
      <c r="F109">
        <f t="shared" si="9"/>
        <v>2.8059695049367117</v>
      </c>
      <c r="G109">
        <f>D109-C109*F109</f>
        <v>4.618467655532818</v>
      </c>
      <c r="H109">
        <f>B109+$B$8/2*G109</f>
        <v>2.8057459183949907</v>
      </c>
      <c r="I109">
        <f>D109-C109*H109</f>
        <v>4.618896469247273</v>
      </c>
      <c r="J109">
        <f>B109+$B$8*I109</f>
        <v>2.8288425448097994</v>
      </c>
      <c r="K109">
        <f>D109-C109*J109</f>
        <v>4.574599750455181</v>
      </c>
      <c r="L109">
        <f>B109+$B$8*(E109/6+G109/3+I109/3+K109/6)</f>
        <v>2.828841101723814</v>
      </c>
    </row>
    <row r="110" spans="1:12" ht="12.75">
      <c r="A110">
        <f t="shared" si="6"/>
        <v>0.9700000000000006</v>
      </c>
      <c r="B110">
        <f t="shared" si="7"/>
        <v>2.828841101723814</v>
      </c>
      <c r="C110">
        <f t="shared" si="5"/>
        <v>2.2019660112501267</v>
      </c>
      <c r="D110">
        <f>10</f>
        <v>10</v>
      </c>
      <c r="E110">
        <f t="shared" si="8"/>
        <v>3.770988042776799</v>
      </c>
      <c r="F110">
        <f t="shared" si="9"/>
        <v>2.8476960419376978</v>
      </c>
      <c r="G110">
        <f>D110-C110*F110</f>
        <v>3.729470105281674</v>
      </c>
      <c r="H110">
        <f>B110+$B$8/2*G110</f>
        <v>2.8474884522502224</v>
      </c>
      <c r="I110">
        <f>D110-C110*H110</f>
        <v>3.729927210717781</v>
      </c>
      <c r="J110">
        <f>B110+$B$8*I110</f>
        <v>2.8661403738309916</v>
      </c>
      <c r="K110">
        <f>D110-C110*J110</f>
        <v>3.6888563133524244</v>
      </c>
      <c r="L110">
        <f>B110+$B$8*(E110/6+G110/3+I110/3+K110/6)</f>
        <v>2.866138833370694</v>
      </c>
    </row>
    <row r="111" spans="1:12" ht="12.75">
      <c r="A111">
        <f t="shared" si="6"/>
        <v>0.9800000000000006</v>
      </c>
      <c r="B111">
        <f t="shared" si="7"/>
        <v>2.866138833370694</v>
      </c>
      <c r="C111">
        <f t="shared" si="5"/>
        <v>2.6444294954150864</v>
      </c>
      <c r="D111">
        <f>10</f>
        <v>10</v>
      </c>
      <c r="E111">
        <f t="shared" si="8"/>
        <v>2.4206979310799506</v>
      </c>
      <c r="F111">
        <f t="shared" si="9"/>
        <v>2.8782423230260936</v>
      </c>
      <c r="G111">
        <f>D111-C111*F111</f>
        <v>2.3886911060377614</v>
      </c>
      <c r="H111">
        <f>B111+$B$8/2*G111</f>
        <v>2.878082288900883</v>
      </c>
      <c r="I111">
        <f>D111-C111*H111</f>
        <v>2.389114304998741</v>
      </c>
      <c r="J111">
        <f>B111+$B$8*I111</f>
        <v>2.8900299764206814</v>
      </c>
      <c r="K111">
        <f>D111-C111*J111</f>
        <v>2.357519487719383</v>
      </c>
      <c r="L111">
        <f>B111+$B$8*(E111/6+G111/3+I111/3+K111/6)</f>
        <v>2.8900285471054814</v>
      </c>
    </row>
    <row r="112" spans="1:12" ht="12.75">
      <c r="A112">
        <f t="shared" si="6"/>
        <v>0.9900000000000007</v>
      </c>
      <c r="B112">
        <f t="shared" si="7"/>
        <v>2.8900285471054814</v>
      </c>
      <c r="C112">
        <f t="shared" si="5"/>
        <v>3.20196601125014</v>
      </c>
      <c r="D112">
        <f>10</f>
        <v>10</v>
      </c>
      <c r="E112">
        <f t="shared" si="8"/>
        <v>0.7462268206256244</v>
      </c>
      <c r="F112">
        <f t="shared" si="9"/>
        <v>2.8937596812086097</v>
      </c>
      <c r="G112">
        <f>D112-C112*F112</f>
        <v>0.734279856043992</v>
      </c>
      <c r="H112">
        <f>B112+$B$8/2*G112</f>
        <v>2.893699946385701</v>
      </c>
      <c r="I112">
        <f>D112-C112*H112</f>
        <v>0.7344711249166327</v>
      </c>
      <c r="J112">
        <f>B112+$B$8*I112</f>
        <v>2.897373258354648</v>
      </c>
      <c r="K112">
        <f>D112-C112*J112</f>
        <v>0.7227093048433471</v>
      </c>
      <c r="L112">
        <f>B112+$B$8*(E112/6+G112/3+I112/3+K112/6)</f>
        <v>2.897372610584465</v>
      </c>
    </row>
    <row r="113" spans="1:12" ht="12.75">
      <c r="A113">
        <f t="shared" si="6"/>
        <v>1.0000000000000007</v>
      </c>
      <c r="B113">
        <f t="shared" si="7"/>
        <v>2.897372610584465</v>
      </c>
      <c r="C113">
        <f t="shared" si="5"/>
        <v>3.82000000000004</v>
      </c>
      <c r="D113">
        <f>10</f>
        <v>10</v>
      </c>
      <c r="E113">
        <f t="shared" si="8"/>
        <v>-1.0679633724327715</v>
      </c>
      <c r="F113">
        <f t="shared" si="9"/>
        <v>2.892032793722301</v>
      </c>
      <c r="G113">
        <f>D113-C113*F113</f>
        <v>-1.0475652720193054</v>
      </c>
      <c r="H113">
        <f>B113+$B$8/2*G113</f>
        <v>2.8921347842243685</v>
      </c>
      <c r="I113">
        <f>D113-C113*H113</f>
        <v>-1.0479548757372026</v>
      </c>
      <c r="J113">
        <f>B113+$B$8*I113</f>
        <v>2.886893061827093</v>
      </c>
      <c r="K113">
        <f>D113-C113*J113</f>
        <v>-1.02793149617961</v>
      </c>
      <c r="L113">
        <f>B113+$B$8*(E113/6+G113/3+I113/3+K113/6)</f>
        <v>2.8868943853109226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Mech &amp; Nuc 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M. Cimbala</dc:creator>
  <cp:keywords/>
  <dc:description/>
  <cp:lastModifiedBy>John M. Cimbala</cp:lastModifiedBy>
  <cp:lastPrinted>2001-09-07T16:07:26Z</cp:lastPrinted>
  <dcterms:created xsi:type="dcterms:W3CDTF">2001-09-07T15:43:42Z</dcterms:created>
  <dcterms:modified xsi:type="dcterms:W3CDTF">2002-08-12T20:41:59Z</dcterms:modified>
  <cp:category/>
  <cp:version/>
  <cp:contentType/>
  <cp:contentStatus/>
</cp:coreProperties>
</file>