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49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6"/>
</workbook>
</file>

<file path=xl/sharedStrings.xml><?xml version="1.0" encoding="utf-8"?>
<sst xmlns="http://schemas.openxmlformats.org/spreadsheetml/2006/main" count="56" uniqueCount="26">
  <si>
    <t>J. M. Cimbala, July 2001</t>
  </si>
  <si>
    <t>Constants:</t>
  </si>
  <si>
    <t xml:space="preserve">Q/L = 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</si>
  <si>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/min</t>
    </r>
  </si>
  <si>
    <t>m/min</t>
  </si>
  <si>
    <t>Calculations:</t>
  </si>
  <si>
    <t>m</t>
  </si>
  <si>
    <t xml:space="preserve">w = </t>
  </si>
  <si>
    <t xml:space="preserve">k = </t>
  </si>
  <si>
    <t>y/w</t>
  </si>
  <si>
    <t>x/w</t>
  </si>
  <si>
    <r>
      <t>y</t>
    </r>
    <r>
      <rPr>
        <sz val="10"/>
        <rFont val="Arial"/>
        <family val="0"/>
      </rPr>
      <t xml:space="preserve"> values for streamline calculations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/min) </t>
    </r>
  </si>
  <si>
    <r>
      <t>y</t>
    </r>
    <r>
      <rPr>
        <sz val="10"/>
        <rFont val="Arial"/>
        <family val="0"/>
      </rPr>
      <t xml:space="preserve"> = </t>
    </r>
  </si>
  <si>
    <r>
      <t>y</t>
    </r>
    <r>
      <rPr>
        <sz val="10"/>
        <rFont val="Arial"/>
        <family val="0"/>
      </rPr>
      <t xml:space="preserve"> L/Q = </t>
    </r>
  </si>
  <si>
    <r>
      <t>U</t>
    </r>
    <r>
      <rPr>
        <vertAlign val="subscript"/>
        <sz val="10"/>
        <rFont val="Arial"/>
        <family val="2"/>
      </rPr>
      <t>face</t>
    </r>
    <r>
      <rPr>
        <sz val="10"/>
        <rFont val="Arial"/>
        <family val="0"/>
      </rPr>
      <t xml:space="preserve"> = </t>
    </r>
  </si>
  <si>
    <r>
      <t>Flanged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slot of finite width in streaming flow</t>
    </r>
  </si>
  <si>
    <r>
      <t>U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</si>
  <si>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r>
      <t>y</t>
    </r>
    <r>
      <rPr>
        <vertAlign val="subscript"/>
        <sz val="10"/>
        <rFont val="Arial"/>
        <family val="2"/>
      </rPr>
      <t>sf</t>
    </r>
  </si>
  <si>
    <r>
      <t>y</t>
    </r>
    <r>
      <rPr>
        <vertAlign val="subscript"/>
        <sz val="10"/>
        <rFont val="Arial"/>
        <family val="2"/>
      </rPr>
      <t>slot</t>
    </r>
  </si>
  <si>
    <t>y (m)</t>
  </si>
  <si>
    <t>x (m)</t>
  </si>
  <si>
    <t>Slot:</t>
  </si>
  <si>
    <t>y</t>
  </si>
  <si>
    <t>x</t>
  </si>
  <si>
    <t>Close-up:</t>
  </si>
  <si>
    <t>Far-field view: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</si>
</sst>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5"/>
          <c:w val="0.95825"/>
          <c:h val="0.9315"/>
        </c:manualLayout>
      </c:layout>
      <c:scatterChart>
        <c:scatterStyle val="smoothMarker"/>
        <c:varyColors val="0"/>
        <c:ser>
          <c:idx val="2"/>
          <c:order val="0"/>
          <c:tx>
            <c:v>psi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Sheet1!$E$24:$E$182</c:f>
              <c:numCache/>
            </c:numRef>
          </c:xVal>
          <c:yVal>
            <c:numRef>
              <c:f>Sheet1!$A$24:$A$182</c:f>
              <c:numCache/>
            </c:numRef>
          </c:yVal>
          <c:smooth val="1"/>
        </c:ser>
        <c:ser>
          <c:idx val="3"/>
          <c:order val="1"/>
          <c:tx>
            <c:v>psi 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Sheet1!$H$24:$H$182</c:f>
              <c:numCache/>
            </c:numRef>
          </c:xVal>
          <c:yVal>
            <c:numRef>
              <c:f>Sheet1!$A$24:$A$182</c:f>
              <c:numCache/>
            </c:numRef>
          </c:yVal>
          <c:smooth val="1"/>
        </c:ser>
        <c:ser>
          <c:idx val="0"/>
          <c:order val="2"/>
          <c:tx>
            <c:v>psi 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Sheet1!$K$24:$K$182</c:f>
              <c:numCache/>
            </c:numRef>
          </c:xVal>
          <c:yVal>
            <c:numRef>
              <c:f>Sheet1!$A$24:$A$182</c:f>
              <c:numCache/>
            </c:numRef>
          </c:yVal>
          <c:smooth val="1"/>
        </c:ser>
        <c:ser>
          <c:idx val="1"/>
          <c:order val="3"/>
          <c:tx>
            <c:v>psi 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Sheet1!$N$24:$N$182</c:f>
              <c:numCache/>
            </c:numRef>
          </c:xVal>
          <c:yVal>
            <c:numRef>
              <c:f>Sheet1!$A$24:$A$182</c:f>
              <c:numCache/>
            </c:numRef>
          </c:yVal>
          <c:smooth val="1"/>
        </c:ser>
        <c:ser>
          <c:idx val="4"/>
          <c:order val="4"/>
          <c:tx>
            <c:v>psi 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Sheet1!$Q$24:$Q$182</c:f>
              <c:numCache/>
            </c:numRef>
          </c:xVal>
          <c:yVal>
            <c:numRef>
              <c:f>Sheet1!$A$24:$A$182</c:f>
              <c:numCache/>
            </c:numRef>
          </c:yVal>
          <c:smooth val="1"/>
        </c:ser>
        <c:ser>
          <c:idx val="5"/>
          <c:order val="5"/>
          <c:tx>
            <c:v>psi 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Sheet1!$T$24:$T$182</c:f>
              <c:numCache/>
            </c:numRef>
          </c:xVal>
          <c:yVal>
            <c:numRef>
              <c:f>Sheet1!$A$24:$A$182</c:f>
              <c:numCache/>
            </c:numRef>
          </c:yVal>
          <c:smooth val="1"/>
        </c:ser>
        <c:ser>
          <c:idx val="6"/>
          <c:order val="6"/>
          <c:tx>
            <c:v>psi 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Sheet1!$W$24:$W$182</c:f>
              <c:numCache/>
            </c:numRef>
          </c:xVal>
          <c:yVal>
            <c:numRef>
              <c:f>Sheet1!$A$24:$A$182</c:f>
              <c:numCache/>
            </c:numRef>
          </c:yVal>
          <c:smooth val="1"/>
        </c:ser>
        <c:ser>
          <c:idx val="7"/>
          <c:order val="7"/>
          <c:tx>
            <c:v>psi 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Sheet1!$Z$24:$Z$182</c:f>
              <c:numCache/>
            </c:numRef>
          </c:xVal>
          <c:yVal>
            <c:numRef>
              <c:f>Sheet1!$A$24:$A$182</c:f>
              <c:numCache/>
            </c:numRef>
          </c:yVal>
          <c:smooth val="1"/>
        </c:ser>
        <c:ser>
          <c:idx val="8"/>
          <c:order val="8"/>
          <c:tx>
            <c:v>psi 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Sheet1!$AC$24:$AC$182</c:f>
              <c:numCache/>
            </c:numRef>
          </c:xVal>
          <c:yVal>
            <c:numRef>
              <c:f>Sheet1!$A$24:$A$182</c:f>
              <c:numCache/>
            </c:numRef>
          </c:yVal>
          <c:smooth val="1"/>
        </c:ser>
        <c:ser>
          <c:idx val="9"/>
          <c:order val="9"/>
          <c:tx>
            <c:v>psi 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Sheet1!$AF$24:$AF$182</c:f>
              <c:numCache/>
            </c:numRef>
          </c:xVal>
          <c:yVal>
            <c:numRef>
              <c:f>Sheet1!$A$24:$A$182</c:f>
              <c:numCache/>
            </c:numRef>
          </c:yVal>
          <c:smooth val="1"/>
        </c:ser>
        <c:ser>
          <c:idx val="10"/>
          <c:order val="10"/>
          <c:tx>
            <c:v>slot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Sheet1!$B$16:$B$17</c:f>
              <c:numCache/>
            </c:numRef>
          </c:xVal>
          <c:yVal>
            <c:numRef>
              <c:f>Sheet1!$A$16:$A$17</c:f>
              <c:numCache/>
            </c:numRef>
          </c:yVal>
          <c:smooth val="1"/>
        </c:ser>
        <c:axId val="40140770"/>
        <c:axId val="25722611"/>
      </c:scatterChart>
      <c:valAx>
        <c:axId val="40140770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25722611"/>
        <c:crosses val="autoZero"/>
        <c:crossBetween val="midCat"/>
        <c:dispUnits/>
        <c:majorUnit val="2"/>
        <c:minorUnit val="0.5"/>
      </c:valAx>
      <c:valAx>
        <c:axId val="25722611"/>
        <c:scaling>
          <c:orientation val="minMax"/>
          <c:max val="4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40140770"/>
        <c:crossesAt val="-100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5"/>
          <c:w val="0.95825"/>
          <c:h val="0.9315"/>
        </c:manualLayout>
      </c:layout>
      <c:scatterChart>
        <c:scatterStyle val="smoothMarker"/>
        <c:varyColors val="0"/>
        <c:ser>
          <c:idx val="2"/>
          <c:order val="0"/>
          <c:tx>
            <c:v>psi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Sheet1!$F$24:$F$182</c:f>
              <c:numCache/>
            </c:numRef>
          </c:xVal>
          <c:yVal>
            <c:numRef>
              <c:f>Sheet1!$B$24:$B$182</c:f>
              <c:numCache/>
            </c:numRef>
          </c:yVal>
          <c:smooth val="1"/>
        </c:ser>
        <c:ser>
          <c:idx val="3"/>
          <c:order val="1"/>
          <c:tx>
            <c:v>psi 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Sheet1!$I$24:$I$182</c:f>
              <c:numCache/>
            </c:numRef>
          </c:xVal>
          <c:yVal>
            <c:numRef>
              <c:f>Sheet1!$B$24:$B$182</c:f>
              <c:numCache/>
            </c:numRef>
          </c:yVal>
          <c:smooth val="1"/>
        </c:ser>
        <c:ser>
          <c:idx val="0"/>
          <c:order val="2"/>
          <c:tx>
            <c:v>psi 3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Sheet1!$L$24:$L$182</c:f>
              <c:numCache/>
            </c:numRef>
          </c:xVal>
          <c:yVal>
            <c:numRef>
              <c:f>Sheet1!$B$24:$B$182</c:f>
              <c:numCache/>
            </c:numRef>
          </c:yVal>
          <c:smooth val="1"/>
        </c:ser>
        <c:ser>
          <c:idx val="1"/>
          <c:order val="3"/>
          <c:tx>
            <c:v>psi 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Sheet1!$O$24:$O$182</c:f>
              <c:numCache/>
            </c:numRef>
          </c:xVal>
          <c:yVal>
            <c:numRef>
              <c:f>Sheet1!$B$24:$B$182</c:f>
              <c:numCache/>
            </c:numRef>
          </c:yVal>
          <c:smooth val="1"/>
        </c:ser>
        <c:ser>
          <c:idx val="4"/>
          <c:order val="4"/>
          <c:tx>
            <c:v>psi 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Sheet1!$R$24:$R$182</c:f>
              <c:numCache/>
            </c:numRef>
          </c:xVal>
          <c:yVal>
            <c:numRef>
              <c:f>Sheet1!$B$24:$B$182</c:f>
              <c:numCache/>
            </c:numRef>
          </c:yVal>
          <c:smooth val="1"/>
        </c:ser>
        <c:ser>
          <c:idx val="5"/>
          <c:order val="5"/>
          <c:tx>
            <c:v>psi 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Sheet1!$U$24:$U$182</c:f>
              <c:numCache/>
            </c:numRef>
          </c:xVal>
          <c:yVal>
            <c:numRef>
              <c:f>Sheet1!$B$24:$B$182</c:f>
              <c:numCache/>
            </c:numRef>
          </c:yVal>
          <c:smooth val="1"/>
        </c:ser>
        <c:ser>
          <c:idx val="6"/>
          <c:order val="6"/>
          <c:tx>
            <c:v>psi 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Sheet1!$X$24:$X$182</c:f>
              <c:numCache/>
            </c:numRef>
          </c:xVal>
          <c:yVal>
            <c:numRef>
              <c:f>Sheet1!$B$24:$B$182</c:f>
              <c:numCache/>
            </c:numRef>
          </c:yVal>
          <c:smooth val="1"/>
        </c:ser>
        <c:ser>
          <c:idx val="7"/>
          <c:order val="7"/>
          <c:tx>
            <c:v>psi 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Sheet1!$AA$24:$AA$182</c:f>
              <c:numCache/>
            </c:numRef>
          </c:xVal>
          <c:yVal>
            <c:numRef>
              <c:f>Sheet1!$B$24:$B$182</c:f>
              <c:numCache/>
            </c:numRef>
          </c:yVal>
          <c:smooth val="1"/>
        </c:ser>
        <c:ser>
          <c:idx val="8"/>
          <c:order val="8"/>
          <c:tx>
            <c:v>psi 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Sheet1!$AD$24:$AD$182</c:f>
              <c:numCache/>
            </c:numRef>
          </c:xVal>
          <c:yVal>
            <c:numRef>
              <c:f>Sheet1!$B$24:$B$182</c:f>
              <c:numCache/>
            </c:numRef>
          </c:yVal>
          <c:smooth val="1"/>
        </c:ser>
        <c:ser>
          <c:idx val="9"/>
          <c:order val="9"/>
          <c:tx>
            <c:v>psi 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Sheet1!$AG$24:$AG$182</c:f>
              <c:numCache/>
            </c:numRef>
          </c:xVal>
          <c:yVal>
            <c:numRef>
              <c:f>Sheet1!$B$24:$B$182</c:f>
              <c:numCache/>
            </c:numRef>
          </c:yVal>
          <c:smooth val="1"/>
        </c:ser>
        <c:axId val="30176908"/>
        <c:axId val="3156717"/>
      </c:scatterChart>
      <c:valAx>
        <c:axId val="30176908"/>
        <c:scaling>
          <c:orientation val="minMax"/>
          <c:max val="5"/>
          <c:min val="-1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3156717"/>
        <c:crosses val="autoZero"/>
        <c:crossBetween val="midCat"/>
        <c:dispUnits/>
        <c:majorUnit val="1"/>
        <c:minorUnit val="0.2"/>
      </c:valAx>
      <c:valAx>
        <c:axId val="315671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30176908"/>
        <c:crossesAt val="-100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495300</xdr:colOff>
      <xdr:row>1</xdr:row>
      <xdr:rowOff>114300</xdr:rowOff>
    </xdr:from>
    <xdr:ext cx="4676775" cy="2876550"/>
    <xdr:graphicFrame>
      <xdr:nvGraphicFramePr>
        <xdr:cNvPr id="1" name="Chart 6"/>
        <xdr:cNvGraphicFramePr/>
      </xdr:nvGraphicFramePr>
      <xdr:xfrm>
        <a:off x="2981325" y="276225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371475</xdr:colOff>
      <xdr:row>1</xdr:row>
      <xdr:rowOff>104775</xdr:rowOff>
    </xdr:from>
    <xdr:ext cx="4686300" cy="2886075"/>
    <xdr:graphicFrame>
      <xdr:nvGraphicFramePr>
        <xdr:cNvPr id="2" name="Chart 9"/>
        <xdr:cNvGraphicFramePr/>
      </xdr:nvGraphicFramePr>
      <xdr:xfrm>
        <a:off x="7896225" y="266700"/>
        <a:ext cx="46863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82"/>
  <sheetViews>
    <sheetView tabSelected="1" workbookViewId="0" topLeftCell="A1">
      <selection activeCell="L2" sqref="L2"/>
    </sheetView>
  </sheetViews>
  <sheetFormatPr defaultColWidth="9.140625" defaultRowHeight="12.75"/>
  <cols>
    <col min="1" max="1" width="14.7109375" style="0" customWidth="1"/>
    <col min="2" max="2" width="10.8515625" style="0" customWidth="1"/>
    <col min="3" max="4" width="11.7109375" style="0" customWidth="1"/>
    <col min="5" max="7" width="11.421875" style="0" customWidth="1"/>
    <col min="8" max="10" width="9.8515625" style="0" customWidth="1"/>
    <col min="17" max="19" width="10.28125" style="0" customWidth="1"/>
    <col min="20" max="22" width="10.140625" style="0" customWidth="1"/>
    <col min="23" max="25" width="10.7109375" style="0" customWidth="1"/>
    <col min="26" max="28" width="9.28125" style="0" customWidth="1"/>
    <col min="29" max="31" width="9.421875" style="0" customWidth="1"/>
    <col min="35" max="35" width="10.57421875" style="0" customWidth="1"/>
    <col min="36" max="36" width="10.421875" style="0" customWidth="1"/>
    <col min="37" max="37" width="10.57421875" style="0" customWidth="1"/>
    <col min="38" max="38" width="11.7109375" style="0" customWidth="1"/>
    <col min="39" max="39" width="16.140625" style="0" customWidth="1"/>
    <col min="42" max="42" width="12.57421875" style="0" customWidth="1"/>
  </cols>
  <sheetData>
    <row r="1" spans="1:12" ht="12.75">
      <c r="A1" s="8" t="s">
        <v>15</v>
      </c>
      <c r="B1" s="8"/>
      <c r="C1" s="8"/>
      <c r="D1" s="8"/>
      <c r="E1" t="s">
        <v>24</v>
      </c>
      <c r="L1" t="s">
        <v>25</v>
      </c>
    </row>
    <row r="2" spans="1:4" ht="12.75">
      <c r="A2" s="1" t="s">
        <v>0</v>
      </c>
      <c r="B2" s="1"/>
      <c r="C2" s="1"/>
      <c r="D2" s="1"/>
    </row>
    <row r="4" spans="1:4" ht="12.75">
      <c r="A4" s="1" t="s">
        <v>1</v>
      </c>
      <c r="B4" s="1"/>
      <c r="C4" s="1"/>
      <c r="D4" s="1"/>
    </row>
    <row r="5" spans="1:4" ht="14.25">
      <c r="A5" s="5" t="s">
        <v>2</v>
      </c>
      <c r="B5">
        <v>30</v>
      </c>
      <c r="C5" t="s">
        <v>3</v>
      </c>
      <c r="D5" s="5"/>
    </row>
    <row r="6" spans="1:4" ht="12.75">
      <c r="A6" s="4" t="s">
        <v>7</v>
      </c>
      <c r="B6">
        <v>0.02</v>
      </c>
      <c r="C6" t="s">
        <v>6</v>
      </c>
      <c r="D6" s="4"/>
    </row>
    <row r="7" spans="1:4" ht="14.25">
      <c r="A7" s="2" t="s">
        <v>8</v>
      </c>
      <c r="B7">
        <f>B5/PI()</f>
        <v>9.549296585513721</v>
      </c>
      <c r="C7" t="s">
        <v>3</v>
      </c>
      <c r="D7" s="2"/>
    </row>
    <row r="8" spans="1:4" ht="15.75">
      <c r="A8" s="2" t="s">
        <v>16</v>
      </c>
      <c r="B8">
        <v>30.5</v>
      </c>
      <c r="C8" t="s">
        <v>4</v>
      </c>
      <c r="D8" s="2"/>
    </row>
    <row r="11" spans="1:4" ht="12.75">
      <c r="A11" s="1" t="s">
        <v>5</v>
      </c>
      <c r="D11" s="1"/>
    </row>
    <row r="12" spans="1:4" ht="15.75">
      <c r="A12" s="2" t="s">
        <v>14</v>
      </c>
      <c r="B12">
        <f>B5/2/B6</f>
        <v>750</v>
      </c>
      <c r="C12" t="s">
        <v>4</v>
      </c>
      <c r="D12" s="2"/>
    </row>
    <row r="14" ht="12.75">
      <c r="A14" s="1" t="s">
        <v>21</v>
      </c>
    </row>
    <row r="15" spans="1:3" ht="12.75">
      <c r="A15" s="2" t="s">
        <v>22</v>
      </c>
      <c r="B15" s="2" t="s">
        <v>10</v>
      </c>
      <c r="C15" s="2" t="s">
        <v>23</v>
      </c>
    </row>
    <row r="16" spans="1:3" ht="12.75">
      <c r="A16">
        <v>0</v>
      </c>
      <c r="B16">
        <v>-1</v>
      </c>
      <c r="C16">
        <f>B16*$B$6</f>
        <v>-0.02</v>
      </c>
    </row>
    <row r="17" spans="1:3" ht="12.75">
      <c r="A17">
        <v>0</v>
      </c>
      <c r="B17">
        <v>1</v>
      </c>
      <c r="C17">
        <f>B17*$B$6</f>
        <v>0.02</v>
      </c>
    </row>
    <row r="18" spans="1:4" ht="12.75">
      <c r="A18" s="2"/>
      <c r="B18" s="2"/>
      <c r="C18" s="2"/>
      <c r="D18" s="2"/>
    </row>
    <row r="19" spans="1:13" ht="14.25">
      <c r="A19" s="9" t="s">
        <v>11</v>
      </c>
      <c r="B19" s="9"/>
      <c r="C19" s="9"/>
      <c r="D19" s="9"/>
      <c r="K19" s="6"/>
      <c r="L19" s="6"/>
      <c r="M19" s="6"/>
    </row>
    <row r="20" spans="3:37" ht="12.75">
      <c r="C20" s="3" t="s">
        <v>13</v>
      </c>
      <c r="E20">
        <v>1.3</v>
      </c>
      <c r="H20">
        <v>1.1</v>
      </c>
      <c r="K20">
        <v>1</v>
      </c>
      <c r="N20">
        <v>0.9</v>
      </c>
      <c r="Q20">
        <v>0.75</v>
      </c>
      <c r="T20">
        <v>0.6</v>
      </c>
      <c r="W20">
        <v>0.5</v>
      </c>
      <c r="Z20">
        <v>0.4</v>
      </c>
      <c r="AC20">
        <v>0.25</v>
      </c>
      <c r="AF20">
        <v>0.1</v>
      </c>
      <c r="AI20" s="3"/>
      <c r="AK20" s="2"/>
    </row>
    <row r="21" spans="3:58" ht="12.75">
      <c r="C21" s="3" t="s">
        <v>12</v>
      </c>
      <c r="E21">
        <f>E20*$B$5</f>
        <v>39</v>
      </c>
      <c r="H21">
        <f>H20*$B$5</f>
        <v>33</v>
      </c>
      <c r="K21">
        <f>K20*$B$5</f>
        <v>30</v>
      </c>
      <c r="N21">
        <f>N20*$B$5</f>
        <v>27</v>
      </c>
      <c r="Q21">
        <f>Q20*$B$5</f>
        <v>22.5</v>
      </c>
      <c r="T21">
        <f>T20*$B$5</f>
        <v>18</v>
      </c>
      <c r="W21">
        <f>W20*$B$5</f>
        <v>15</v>
      </c>
      <c r="Z21">
        <f>Z20*$B$5</f>
        <v>12</v>
      </c>
      <c r="AC21">
        <f>AC20*$B$5</f>
        <v>7.5</v>
      </c>
      <c r="AF21">
        <f>AF20*$B$5</f>
        <v>3</v>
      </c>
      <c r="AI21" s="3"/>
      <c r="AK21" s="3"/>
      <c r="AL21" s="7"/>
      <c r="AM21" s="3"/>
      <c r="AN21" s="6"/>
      <c r="AO21" s="2"/>
      <c r="AR21" s="7"/>
      <c r="AS21" s="3"/>
      <c r="AU21" s="6"/>
      <c r="AV21" s="2"/>
      <c r="AY21" s="7"/>
      <c r="AZ21" s="3"/>
      <c r="BC21" s="6"/>
      <c r="BD21" s="3"/>
      <c r="BF21" s="6"/>
    </row>
    <row r="22" spans="3:58" ht="12.75">
      <c r="C22" s="3"/>
      <c r="AI22" s="3"/>
      <c r="AK22" s="3"/>
      <c r="AL22" s="7"/>
      <c r="AM22" s="3"/>
      <c r="AN22" s="6"/>
      <c r="AO22" s="2"/>
      <c r="AR22" s="7"/>
      <c r="AS22" s="3"/>
      <c r="AU22" s="6"/>
      <c r="AV22" s="2"/>
      <c r="AY22" s="7"/>
      <c r="AZ22" s="3"/>
      <c r="BC22" s="6"/>
      <c r="BD22" s="3"/>
      <c r="BF22" s="6"/>
    </row>
    <row r="23" spans="1:35" s="2" customFormat="1" ht="15.75">
      <c r="A23" s="2" t="s">
        <v>9</v>
      </c>
      <c r="B23" s="2" t="s">
        <v>19</v>
      </c>
      <c r="C23" s="3" t="s">
        <v>17</v>
      </c>
      <c r="D23" s="3" t="s">
        <v>18</v>
      </c>
      <c r="E23" s="2" t="s">
        <v>10</v>
      </c>
      <c r="F23" s="2" t="s">
        <v>20</v>
      </c>
      <c r="G23" s="3" t="s">
        <v>18</v>
      </c>
      <c r="H23" s="2" t="s">
        <v>10</v>
      </c>
      <c r="I23" s="2" t="s">
        <v>20</v>
      </c>
      <c r="J23" s="3" t="s">
        <v>18</v>
      </c>
      <c r="K23" s="2" t="s">
        <v>10</v>
      </c>
      <c r="L23" s="2" t="s">
        <v>20</v>
      </c>
      <c r="M23" s="3" t="s">
        <v>18</v>
      </c>
      <c r="N23" s="2" t="s">
        <v>10</v>
      </c>
      <c r="O23" s="2" t="s">
        <v>20</v>
      </c>
      <c r="P23" s="3" t="s">
        <v>18</v>
      </c>
      <c r="Q23" s="2" t="s">
        <v>10</v>
      </c>
      <c r="R23" s="2" t="s">
        <v>20</v>
      </c>
      <c r="S23" s="3" t="s">
        <v>18</v>
      </c>
      <c r="T23" s="2" t="s">
        <v>10</v>
      </c>
      <c r="U23" s="2" t="s">
        <v>20</v>
      </c>
      <c r="V23" s="3" t="s">
        <v>18</v>
      </c>
      <c r="W23" s="2" t="s">
        <v>10</v>
      </c>
      <c r="X23" s="2" t="s">
        <v>20</v>
      </c>
      <c r="Y23" s="3" t="s">
        <v>18</v>
      </c>
      <c r="Z23" s="2" t="s">
        <v>10</v>
      </c>
      <c r="AA23" s="2" t="s">
        <v>20</v>
      </c>
      <c r="AB23" s="3" t="s">
        <v>18</v>
      </c>
      <c r="AC23" s="2" t="s">
        <v>10</v>
      </c>
      <c r="AD23" s="2" t="s">
        <v>20</v>
      </c>
      <c r="AE23" s="3" t="s">
        <v>18</v>
      </c>
      <c r="AF23" s="2" t="s">
        <v>10</v>
      </c>
      <c r="AG23" s="2" t="s">
        <v>20</v>
      </c>
      <c r="AI23" s="3"/>
    </row>
    <row r="24" spans="1:58" s="2" customFormat="1" ht="12.75">
      <c r="A24">
        <v>0</v>
      </c>
      <c r="B24">
        <f>A24*$B$6</f>
        <v>0</v>
      </c>
      <c r="C24">
        <f>$B$8*A24*$B$6</f>
        <v>0</v>
      </c>
      <c r="D24">
        <f>E$21-$C24</f>
        <v>39</v>
      </c>
      <c r="E24"/>
      <c r="F24"/>
      <c r="G24">
        <f>H$21-$C24</f>
        <v>33</v>
      </c>
      <c r="H24"/>
      <c r="I24"/>
      <c r="J24">
        <f>K$21-$C24</f>
        <v>30</v>
      </c>
      <c r="K24">
        <f>IF(AND(J24&gt;0,J24&lt;=$B$5),COS(PI()*J24/$B$5)*SQRT(1+($A24/SIN(PI()*J24/$B$5))^2))</f>
        <v>-1</v>
      </c>
      <c r="L24">
        <f>K24*$B$6</f>
        <v>-0.02</v>
      </c>
      <c r="M24">
        <f>N$21-$C24</f>
        <v>27</v>
      </c>
      <c r="N24">
        <f>IF(AND(M24&gt;0,M24&lt;=$B$5),COS(PI()*M24/$B$5)*SQRT(1+($A24/SIN(PI()*M24/$B$5))^2))</f>
        <v>-0.9510565162951535</v>
      </c>
      <c r="O24">
        <f>N24*$B$6</f>
        <v>-0.019021130325903073</v>
      </c>
      <c r="P24">
        <f>Q$21-$C24</f>
        <v>22.5</v>
      </c>
      <c r="Q24">
        <f>IF(AND(P24&gt;0,P24&lt;=$B$5),COS(PI()*P24/$B$5)*SQRT(1+($A24/SIN(PI()*P24/$B$5))^2))</f>
        <v>-0.7071067811865475</v>
      </c>
      <c r="R24">
        <f>Q24*$B$6</f>
        <v>-0.014142135623730949</v>
      </c>
      <c r="S24">
        <f>T$21-$C24</f>
        <v>18</v>
      </c>
      <c r="T24">
        <f>IF(AND(S24&gt;0,S24&lt;=$B$5),COS(PI()*S24/$B$5)*SQRT(1+($A24/SIN(PI()*S24/$B$5))^2))</f>
        <v>-0.30901699437494734</v>
      </c>
      <c r="U24">
        <f>T24*$B$6</f>
        <v>-0.006180339887498947</v>
      </c>
      <c r="V24">
        <f>W$21-$C24</f>
        <v>15</v>
      </c>
      <c r="W24">
        <f>IF(AND(V24&gt;0,V24&lt;=$B$5),COS(PI()*V24/$B$5)*SQRT(1+($A24/SIN(PI()*V24/$B$5))^2))</f>
        <v>2.833020276704623E-16</v>
      </c>
      <c r="X24">
        <f>W24*$B$6</f>
        <v>5.666040553409246E-18</v>
      </c>
      <c r="Y24">
        <f>Z$21-$C24</f>
        <v>12</v>
      </c>
      <c r="Z24">
        <f>IF(AND(Y24&gt;0,Y24&lt;=$B$5),COS(PI()*Y24/$B$5)*SQRT(1+($A24/SIN(PI()*Y24/$B$5))^2))</f>
        <v>0.30901699437494745</v>
      </c>
      <c r="AA24">
        <f>Z24*$B$6</f>
        <v>0.006180339887498949</v>
      </c>
      <c r="AB24">
        <f>AC$21-$C24</f>
        <v>7.5</v>
      </c>
      <c r="AC24">
        <f>IF(AND(AB24&gt;0,AB24&lt;=$B$5),COS(PI()*AB24/$B$5)*SQRT(1+($A24/SIN(PI()*AB24/$B$5))^2))</f>
        <v>0.7071067811865476</v>
      </c>
      <c r="AD24">
        <f>AC24*$B$6</f>
        <v>0.014142135623730952</v>
      </c>
      <c r="AE24">
        <f>AF$21-$C24</f>
        <v>3</v>
      </c>
      <c r="AF24">
        <f>IF(AND(AE24&gt;0,AE24&lt;=$B$5),COS(PI()*AE24/$B$5)*SQRT(1+($A24/SIN(PI()*AE24/$B$5))^2))</f>
        <v>0.9510565162951535</v>
      </c>
      <c r="AG24">
        <f>AF24*$B$6</f>
        <v>0.019021130325903073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s="2" customFormat="1" ht="12.75">
      <c r="A25">
        <v>0.01</v>
      </c>
      <c r="B25">
        <f aca="true" t="shared" si="0" ref="B25:B88">A25*$B$6</f>
        <v>0.0002</v>
      </c>
      <c r="C25">
        <f aca="true" t="shared" si="1" ref="C25:C88">$B$8*A25*$B$6</f>
        <v>0.0061</v>
      </c>
      <c r="D25">
        <f aca="true" t="shared" si="2" ref="D25:D88">E$21-$C25</f>
        <v>38.9939</v>
      </c>
      <c r="E25"/>
      <c r="F25"/>
      <c r="G25">
        <f aca="true" t="shared" si="3" ref="G25:G88">H$21-$C25</f>
        <v>32.9939</v>
      </c>
      <c r="H25"/>
      <c r="I25"/>
      <c r="J25">
        <f aca="true" t="shared" si="4" ref="J25:J88">K$21-$C25</f>
        <v>29.9939</v>
      </c>
      <c r="K25">
        <f aca="true" t="shared" si="5" ref="K25:K88">IF(AND(J25&gt;0,J25&lt;=$B$5),COS(PI()*J25/$B$5)*SQRT(1+($A25/SIN(PI()*J25/$B$5))^2))</f>
        <v>-15.686489437476737</v>
      </c>
      <c r="L25">
        <f aca="true" t="shared" si="6" ref="L25:L88">K25*$B$6</f>
        <v>-0.3137297887495348</v>
      </c>
      <c r="M25">
        <f aca="true" t="shared" si="7" ref="M25:M88">N$21-$C25</f>
        <v>26.9939</v>
      </c>
      <c r="N25">
        <f aca="true" t="shared" si="8" ref="N25:N88">IF(AND(M25&gt;0,M25&lt;=$B$5),COS(PI()*M25/$B$5)*SQRT(1+($A25/SIN(PI()*M25/$B$5))^2))</f>
        <v>-0.9513547203998088</v>
      </c>
      <c r="O25">
        <f aca="true" t="shared" si="9" ref="O25:O88">N25*$B$6</f>
        <v>-0.019027094407996176</v>
      </c>
      <c r="P25">
        <f aca="true" t="shared" si="10" ref="P25:P88">Q$21-$C25</f>
        <v>22.4939</v>
      </c>
      <c r="Q25">
        <f aca="true" t="shared" si="11" ref="Q25:Q88">IF(AND(P25&gt;0,P25&lt;=$B$5),COS(PI()*P25/$B$5)*SQRT(1+($A25/SIN(PI()*P25/$B$5))^2))</f>
        <v>-0.7067255156547245</v>
      </c>
      <c r="R25">
        <f aca="true" t="shared" si="12" ref="R25:R88">Q25*$B$6</f>
        <v>-0.01413451031309449</v>
      </c>
      <c r="S25">
        <f aca="true" t="shared" si="13" ref="S25:S88">T$21-$C25</f>
        <v>17.9939</v>
      </c>
      <c r="T25">
        <f aca="true" t="shared" si="14" ref="T25:T88">IF(AND(S25&gt;0,S25&lt;=$B$5),COS(PI()*S25/$B$5)*SQRT(1+($A25/SIN(PI()*S25/$B$5))^2))</f>
        <v>-0.30842644640906347</v>
      </c>
      <c r="U25">
        <f aca="true" t="shared" si="15" ref="U25:U88">T25*$B$6</f>
        <v>-0.006168528928181269</v>
      </c>
      <c r="V25">
        <f aca="true" t="shared" si="16" ref="V25:V88">W$21-$C25</f>
        <v>14.9939</v>
      </c>
      <c r="W25">
        <f aca="true" t="shared" si="17" ref="W25:W88">IF(AND(V25&gt;0,V25&lt;=$B$5),COS(PI()*V25/$B$5)*SQRT(1+($A25/SIN(PI()*V25/$B$5))^2))</f>
        <v>0.0006388224015243025</v>
      </c>
      <c r="X25">
        <f aca="true" t="shared" si="18" ref="X25:X88">W25*$B$6</f>
        <v>1.2776448030486049E-05</v>
      </c>
      <c r="Y25">
        <f aca="true" t="shared" si="19" ref="Y25:Y88">Z$21-$C25</f>
        <v>11.9939</v>
      </c>
      <c r="Z25">
        <f aca="true" t="shared" si="20" ref="Z25:Z88">IF(AND(Y25&gt;0,Y25&lt;=$B$5),COS(PI()*Y25/$B$5)*SQRT(1+($A25/SIN(PI()*Y25/$B$5))^2))</f>
        <v>0.309641579419123</v>
      </c>
      <c r="AA25">
        <f aca="true" t="shared" si="21" ref="AA25:AA88">Z25*$B$6</f>
        <v>0.00619283158838246</v>
      </c>
      <c r="AB25">
        <f aca="true" t="shared" si="22" ref="AB25:AB88">AC$21-$C25</f>
        <v>7.4939</v>
      </c>
      <c r="AC25">
        <f aca="true" t="shared" si="23" ref="AC25:AC88">IF(AND(AB25&gt;0,AB25&lt;=$B$5),COS(PI()*AB25/$B$5)*SQRT(1+($A25/SIN(PI()*AB25/$B$5))^2))</f>
        <v>0.7076291727843399</v>
      </c>
      <c r="AD25">
        <f aca="true" t="shared" si="24" ref="AD25:AD88">AC25*$B$6</f>
        <v>0.014152583455686799</v>
      </c>
      <c r="AE25">
        <f aca="true" t="shared" si="25" ref="AE25:AE88">AF$21-$C25</f>
        <v>2.9939</v>
      </c>
      <c r="AF25">
        <f aca="true" t="shared" si="26" ref="AF25:AF88">IF(AND(AE25&gt;0,AE25&lt;=$B$5),COS(PI()*AE25/$B$5)*SQRT(1+($A25/SIN(PI()*AE25/$B$5))^2))</f>
        <v>0.9517536353676114</v>
      </c>
      <c r="AG25">
        <f aca="true" t="shared" si="27" ref="AG25:AG88">AF25*$B$6</f>
        <v>0.01903507270735223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s="2" customFormat="1" ht="12.75">
      <c r="A26">
        <v>0.02</v>
      </c>
      <c r="B26">
        <f t="shared" si="0"/>
        <v>0.0004</v>
      </c>
      <c r="C26">
        <f t="shared" si="1"/>
        <v>0.0122</v>
      </c>
      <c r="D26">
        <f t="shared" si="2"/>
        <v>38.9878</v>
      </c>
      <c r="E26"/>
      <c r="F26"/>
      <c r="G26">
        <f t="shared" si="3"/>
        <v>32.9878</v>
      </c>
      <c r="H26"/>
      <c r="I26"/>
      <c r="J26">
        <f t="shared" si="4"/>
        <v>29.9878</v>
      </c>
      <c r="K26">
        <f t="shared" si="5"/>
        <v>-15.686483023551464</v>
      </c>
      <c r="L26">
        <f t="shared" si="6"/>
        <v>-0.3137296604710293</v>
      </c>
      <c r="M26">
        <f t="shared" si="7"/>
        <v>26.9878</v>
      </c>
      <c r="N26">
        <f t="shared" si="8"/>
        <v>-0.9526344249459615</v>
      </c>
      <c r="O26">
        <f t="shared" si="9"/>
        <v>-0.01905268849891923</v>
      </c>
      <c r="P26">
        <f t="shared" si="10"/>
        <v>22.4878</v>
      </c>
      <c r="Q26">
        <f t="shared" si="11"/>
        <v>-0.7064845231568014</v>
      </c>
      <c r="R26">
        <f t="shared" si="12"/>
        <v>-0.01412969046313603</v>
      </c>
      <c r="S26">
        <f t="shared" si="13"/>
        <v>17.9878</v>
      </c>
      <c r="T26">
        <f t="shared" si="14"/>
        <v>-0.3078696863349893</v>
      </c>
      <c r="U26">
        <f t="shared" si="15"/>
        <v>-0.006157393726699786</v>
      </c>
      <c r="V26">
        <f t="shared" si="16"/>
        <v>14.9878</v>
      </c>
      <c r="W26">
        <f t="shared" si="17"/>
        <v>0.0012778361559159944</v>
      </c>
      <c r="X26">
        <f t="shared" si="18"/>
        <v>2.555672311831989E-05</v>
      </c>
      <c r="Y26">
        <f t="shared" si="19"/>
        <v>11.9878</v>
      </c>
      <c r="Z26">
        <f t="shared" si="20"/>
        <v>0.3103004398710476</v>
      </c>
      <c r="AA26">
        <f t="shared" si="21"/>
        <v>0.006206008797420952</v>
      </c>
      <c r="AB26">
        <f t="shared" si="22"/>
        <v>7.4878</v>
      </c>
      <c r="AC26">
        <f t="shared" si="23"/>
        <v>0.7082934624759126</v>
      </c>
      <c r="AD26">
        <f t="shared" si="24"/>
        <v>0.014165869249518253</v>
      </c>
      <c r="AE26">
        <f t="shared" si="25"/>
        <v>2.9878</v>
      </c>
      <c r="AF26">
        <f t="shared" si="26"/>
        <v>0.9534569297188507</v>
      </c>
      <c r="AG26">
        <f t="shared" si="27"/>
        <v>0.019069138594377012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2" customFormat="1" ht="12.75">
      <c r="A27">
        <v>0.03</v>
      </c>
      <c r="B27">
        <f t="shared" si="0"/>
        <v>0.0006</v>
      </c>
      <c r="C27">
        <f t="shared" si="1"/>
        <v>0.0183</v>
      </c>
      <c r="D27">
        <f t="shared" si="2"/>
        <v>38.9817</v>
      </c>
      <c r="E27"/>
      <c r="F27"/>
      <c r="G27">
        <f t="shared" si="3"/>
        <v>32.9817</v>
      </c>
      <c r="H27"/>
      <c r="I27"/>
      <c r="J27">
        <f t="shared" si="4"/>
        <v>29.9817</v>
      </c>
      <c r="K27">
        <f t="shared" si="5"/>
        <v>-15.686472333660863</v>
      </c>
      <c r="L27">
        <f t="shared" si="6"/>
        <v>-0.3137294466732173</v>
      </c>
      <c r="M27">
        <f t="shared" si="7"/>
        <v>26.9817</v>
      </c>
      <c r="N27">
        <f t="shared" si="8"/>
        <v>-0.9548789819444549</v>
      </c>
      <c r="O27">
        <f t="shared" si="9"/>
        <v>-0.019097579638889098</v>
      </c>
      <c r="P27">
        <f t="shared" si="10"/>
        <v>22.4817</v>
      </c>
      <c r="Q27">
        <f t="shared" si="11"/>
        <v>-0.7063828711070141</v>
      </c>
      <c r="R27">
        <f t="shared" si="12"/>
        <v>-0.014127657422140283</v>
      </c>
      <c r="S27">
        <f t="shared" si="13"/>
        <v>17.9817</v>
      </c>
      <c r="T27">
        <f t="shared" si="14"/>
        <v>-0.3073464542741861</v>
      </c>
      <c r="U27">
        <f t="shared" si="15"/>
        <v>-0.006146929085483722</v>
      </c>
      <c r="V27">
        <f t="shared" si="16"/>
        <v>14.9817</v>
      </c>
      <c r="W27">
        <f t="shared" si="17"/>
        <v>0.0019172325215934516</v>
      </c>
      <c r="X27">
        <f t="shared" si="18"/>
        <v>3.8344650431869034E-05</v>
      </c>
      <c r="Y27">
        <f t="shared" si="19"/>
        <v>11.9817</v>
      </c>
      <c r="Z27">
        <f t="shared" si="20"/>
        <v>0.31099380305605917</v>
      </c>
      <c r="AA27">
        <f t="shared" si="21"/>
        <v>0.006219876061121184</v>
      </c>
      <c r="AB27">
        <f t="shared" si="22"/>
        <v>7.4817</v>
      </c>
      <c r="AC27">
        <f t="shared" si="23"/>
        <v>0.7091003400724318</v>
      </c>
      <c r="AD27">
        <f t="shared" si="24"/>
        <v>0.014182006801448637</v>
      </c>
      <c r="AE27">
        <f t="shared" si="25"/>
        <v>2.9817</v>
      </c>
      <c r="AF27">
        <f t="shared" si="26"/>
        <v>0.9561741803885584</v>
      </c>
      <c r="AG27">
        <f t="shared" si="27"/>
        <v>0.019123483607771167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s="2" customFormat="1" ht="12.75">
      <c r="A28">
        <v>0.04</v>
      </c>
      <c r="B28">
        <f t="shared" si="0"/>
        <v>0.0008</v>
      </c>
      <c r="C28">
        <f t="shared" si="1"/>
        <v>0.0244</v>
      </c>
      <c r="D28">
        <f t="shared" si="2"/>
        <v>38.9756</v>
      </c>
      <c r="E28"/>
      <c r="F28"/>
      <c r="G28">
        <f t="shared" si="3"/>
        <v>32.9756</v>
      </c>
      <c r="H28"/>
      <c r="I28"/>
      <c r="J28">
        <f t="shared" si="4"/>
        <v>29.9756</v>
      </c>
      <c r="K28">
        <f t="shared" si="5"/>
        <v>-15.686457367813112</v>
      </c>
      <c r="L28">
        <f t="shared" si="6"/>
        <v>-0.31372914735626223</v>
      </c>
      <c r="M28">
        <f t="shared" si="7"/>
        <v>26.9756</v>
      </c>
      <c r="N28">
        <f t="shared" si="8"/>
        <v>-0.9580691037951703</v>
      </c>
      <c r="O28">
        <f t="shared" si="9"/>
        <v>-0.019161382075903406</v>
      </c>
      <c r="P28">
        <f t="shared" si="10"/>
        <v>22.4756</v>
      </c>
      <c r="Q28">
        <f t="shared" si="11"/>
        <v>-0.7064195490461056</v>
      </c>
      <c r="R28">
        <f t="shared" si="12"/>
        <v>-0.014128390980922112</v>
      </c>
      <c r="S28">
        <f t="shared" si="13"/>
        <v>17.9756</v>
      </c>
      <c r="T28">
        <f t="shared" si="14"/>
        <v>-0.3068564798384486</v>
      </c>
      <c r="U28">
        <f t="shared" si="15"/>
        <v>-0.006137129596768973</v>
      </c>
      <c r="V28">
        <f t="shared" si="16"/>
        <v>14.9756</v>
      </c>
      <c r="W28">
        <f t="shared" si="17"/>
        <v>0.0025572025682745695</v>
      </c>
      <c r="X28">
        <f t="shared" si="18"/>
        <v>5.114405136549139E-05</v>
      </c>
      <c r="Y28">
        <f t="shared" si="19"/>
        <v>11.9756</v>
      </c>
      <c r="Z28">
        <f t="shared" si="20"/>
        <v>0.3117218851665325</v>
      </c>
      <c r="AA28">
        <f t="shared" si="21"/>
        <v>0.00623443770333065</v>
      </c>
      <c r="AB28">
        <f t="shared" si="22"/>
        <v>7.4756</v>
      </c>
      <c r="AC28">
        <f t="shared" si="23"/>
        <v>0.7100504122011639</v>
      </c>
      <c r="AD28">
        <f t="shared" si="24"/>
        <v>0.014201008244023278</v>
      </c>
      <c r="AE28">
        <f t="shared" si="25"/>
        <v>2.9756</v>
      </c>
      <c r="AF28">
        <f t="shared" si="26"/>
        <v>0.9599100450289112</v>
      </c>
      <c r="AG28">
        <f t="shared" si="27"/>
        <v>0.019198200900578225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s="2" customFormat="1" ht="12.75">
      <c r="A29">
        <v>0.05</v>
      </c>
      <c r="B29">
        <f t="shared" si="0"/>
        <v>0.001</v>
      </c>
      <c r="C29">
        <f t="shared" si="1"/>
        <v>0.030500000000000003</v>
      </c>
      <c r="D29">
        <f t="shared" si="2"/>
        <v>38.9695</v>
      </c>
      <c r="E29"/>
      <c r="F29"/>
      <c r="G29">
        <f t="shared" si="3"/>
        <v>32.9695</v>
      </c>
      <c r="H29"/>
      <c r="I29"/>
      <c r="J29">
        <f t="shared" si="4"/>
        <v>29.9695</v>
      </c>
      <c r="K29">
        <f t="shared" si="5"/>
        <v>-15.686438125997034</v>
      </c>
      <c r="L29">
        <f t="shared" si="6"/>
        <v>-0.3137287625199407</v>
      </c>
      <c r="M29">
        <f t="shared" si="7"/>
        <v>26.9695</v>
      </c>
      <c r="N29">
        <f t="shared" si="8"/>
        <v>-0.9621830832431163</v>
      </c>
      <c r="O29">
        <f t="shared" si="9"/>
        <v>-0.019243661664862327</v>
      </c>
      <c r="P29">
        <f t="shared" si="10"/>
        <v>22.4695</v>
      </c>
      <c r="Q29">
        <f t="shared" si="11"/>
        <v>-0.7065934705410903</v>
      </c>
      <c r="R29">
        <f t="shared" si="12"/>
        <v>-0.014131869410821807</v>
      </c>
      <c r="S29">
        <f t="shared" si="13"/>
        <v>17.9695</v>
      </c>
      <c r="T29">
        <f t="shared" si="14"/>
        <v>-0.30639948232920616</v>
      </c>
      <c r="U29">
        <f t="shared" si="15"/>
        <v>-0.006127989646584123</v>
      </c>
      <c r="V29">
        <f t="shared" si="16"/>
        <v>14.9695</v>
      </c>
      <c r="W29">
        <f t="shared" si="17"/>
        <v>0.00319793708312036</v>
      </c>
      <c r="X29">
        <f t="shared" si="18"/>
        <v>6.39587416624072E-05</v>
      </c>
      <c r="Y29">
        <f t="shared" si="19"/>
        <v>11.9695</v>
      </c>
      <c r="Z29">
        <f t="shared" si="20"/>
        <v>0.3124848911515987</v>
      </c>
      <c r="AA29">
        <f t="shared" si="21"/>
        <v>0.006249697823031974</v>
      </c>
      <c r="AB29">
        <f t="shared" si="22"/>
        <v>7.4695</v>
      </c>
      <c r="AC29">
        <f t="shared" si="23"/>
        <v>0.7111442015886151</v>
      </c>
      <c r="AD29">
        <f t="shared" si="24"/>
        <v>0.014222884031772303</v>
      </c>
      <c r="AE29">
        <f t="shared" si="25"/>
        <v>2.9695</v>
      </c>
      <c r="AF29">
        <f t="shared" si="26"/>
        <v>0.9646660551023959</v>
      </c>
      <c r="AG29">
        <f t="shared" si="27"/>
        <v>0.019293321102047917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s="2" customFormat="1" ht="12.75">
      <c r="A30">
        <v>0.06</v>
      </c>
      <c r="B30">
        <f t="shared" si="0"/>
        <v>0.0012</v>
      </c>
      <c r="C30">
        <f t="shared" si="1"/>
        <v>0.0366</v>
      </c>
      <c r="D30">
        <f t="shared" si="2"/>
        <v>38.9634</v>
      </c>
      <c r="E30"/>
      <c r="F30"/>
      <c r="G30">
        <f t="shared" si="3"/>
        <v>32.9634</v>
      </c>
      <c r="H30"/>
      <c r="I30"/>
      <c r="J30">
        <f t="shared" si="4"/>
        <v>29.9634</v>
      </c>
      <c r="K30">
        <f t="shared" si="5"/>
        <v>-15.686414608211573</v>
      </c>
      <c r="L30">
        <f t="shared" si="6"/>
        <v>-0.3137282921642315</v>
      </c>
      <c r="M30">
        <f t="shared" si="7"/>
        <v>26.9634</v>
      </c>
      <c r="N30">
        <f t="shared" si="8"/>
        <v>-0.9671970407883086</v>
      </c>
      <c r="O30">
        <f t="shared" si="9"/>
        <v>-0.019343940815766174</v>
      </c>
      <c r="P30">
        <f t="shared" si="10"/>
        <v>22.4634</v>
      </c>
      <c r="Q30">
        <f t="shared" si="11"/>
        <v>-0.7069034752931378</v>
      </c>
      <c r="R30">
        <f t="shared" si="12"/>
        <v>-0.014138069505862756</v>
      </c>
      <c r="S30">
        <f t="shared" si="13"/>
        <v>17.9634</v>
      </c>
      <c r="T30">
        <f t="shared" si="14"/>
        <v>-0.3059751709531587</v>
      </c>
      <c r="U30">
        <f t="shared" si="15"/>
        <v>-0.006119503419063174</v>
      </c>
      <c r="V30">
        <f t="shared" si="16"/>
        <v>14.9634</v>
      </c>
      <c r="W30">
        <f t="shared" si="17"/>
        <v>0.0038396264774685053</v>
      </c>
      <c r="X30">
        <f t="shared" si="18"/>
        <v>7.679252954937011E-05</v>
      </c>
      <c r="Y30">
        <f t="shared" si="19"/>
        <v>11.9634</v>
      </c>
      <c r="Z30">
        <f t="shared" si="20"/>
        <v>0.31328301462566266</v>
      </c>
      <c r="AA30">
        <f t="shared" si="21"/>
        <v>0.006265660292513253</v>
      </c>
      <c r="AB30">
        <f t="shared" si="22"/>
        <v>7.4634</v>
      </c>
      <c r="AC30">
        <f t="shared" si="23"/>
        <v>0.7123821465975804</v>
      </c>
      <c r="AD30">
        <f t="shared" si="24"/>
        <v>0.014247642931951607</v>
      </c>
      <c r="AE30">
        <f t="shared" si="25"/>
        <v>2.9634</v>
      </c>
      <c r="AF30">
        <f t="shared" si="26"/>
        <v>0.9704406622158533</v>
      </c>
      <c r="AG30">
        <f t="shared" si="27"/>
        <v>0.019408813244317067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s="2" customFormat="1" ht="12.75">
      <c r="A31">
        <v>0.07</v>
      </c>
      <c r="B31">
        <f t="shared" si="0"/>
        <v>0.0014000000000000002</v>
      </c>
      <c r="C31">
        <f t="shared" si="1"/>
        <v>0.04270000000000001</v>
      </c>
      <c r="D31">
        <f t="shared" si="2"/>
        <v>38.9573</v>
      </c>
      <c r="E31"/>
      <c r="F31"/>
      <c r="G31">
        <f t="shared" si="3"/>
        <v>32.9573</v>
      </c>
      <c r="H31"/>
      <c r="I31"/>
      <c r="J31">
        <f t="shared" si="4"/>
        <v>29.9573</v>
      </c>
      <c r="K31">
        <f t="shared" si="5"/>
        <v>-15.686386814446712</v>
      </c>
      <c r="L31">
        <f t="shared" si="6"/>
        <v>-0.31372773628893424</v>
      </c>
      <c r="M31">
        <f t="shared" si="7"/>
        <v>26.9573</v>
      </c>
      <c r="N31">
        <f t="shared" si="8"/>
        <v>-0.9730851921604533</v>
      </c>
      <c r="O31">
        <f t="shared" si="9"/>
        <v>-0.019461703843209065</v>
      </c>
      <c r="P31">
        <f t="shared" si="10"/>
        <v>22.4573</v>
      </c>
      <c r="Q31">
        <f t="shared" si="11"/>
        <v>-0.7073483314408544</v>
      </c>
      <c r="R31">
        <f t="shared" si="12"/>
        <v>-0.014146966628817089</v>
      </c>
      <c r="S31">
        <f t="shared" si="13"/>
        <v>17.9573</v>
      </c>
      <c r="T31">
        <f t="shared" si="14"/>
        <v>-0.3055832450536107</v>
      </c>
      <c r="U31">
        <f t="shared" si="15"/>
        <v>-0.0061116649010722135</v>
      </c>
      <c r="V31">
        <f t="shared" si="16"/>
        <v>14.9573</v>
      </c>
      <c r="W31">
        <f t="shared" si="17"/>
        <v>0.004482460694349292</v>
      </c>
      <c r="X31">
        <f t="shared" si="18"/>
        <v>8.964921388698585E-05</v>
      </c>
      <c r="Y31">
        <f t="shared" si="19"/>
        <v>11.9573</v>
      </c>
      <c r="Z31">
        <f t="shared" si="20"/>
        <v>0.31411643779588877</v>
      </c>
      <c r="AA31">
        <f t="shared" si="21"/>
        <v>0.006282328755917776</v>
      </c>
      <c r="AB31">
        <f t="shared" si="22"/>
        <v>7.4573</v>
      </c>
      <c r="AC31">
        <f t="shared" si="23"/>
        <v>0.7137646010198484</v>
      </c>
      <c r="AD31">
        <f t="shared" si="24"/>
        <v>0.014275292020396969</v>
      </c>
      <c r="AE31">
        <f t="shared" si="25"/>
        <v>2.9573</v>
      </c>
      <c r="AF31">
        <f t="shared" si="26"/>
        <v>0.977229331434661</v>
      </c>
      <c r="AG31">
        <f t="shared" si="27"/>
        <v>0.019544586628693218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s="2" customFormat="1" ht="12.75">
      <c r="A32">
        <v>0.08</v>
      </c>
      <c r="B32">
        <f t="shared" si="0"/>
        <v>0.0016</v>
      </c>
      <c r="C32">
        <f t="shared" si="1"/>
        <v>0.0488</v>
      </c>
      <c r="D32">
        <f t="shared" si="2"/>
        <v>38.9512</v>
      </c>
      <c r="E32"/>
      <c r="F32"/>
      <c r="G32">
        <f t="shared" si="3"/>
        <v>32.9512</v>
      </c>
      <c r="H32"/>
      <c r="I32"/>
      <c r="J32">
        <f t="shared" si="4"/>
        <v>29.9512</v>
      </c>
      <c r="K32">
        <f t="shared" si="5"/>
        <v>-15.686354744692293</v>
      </c>
      <c r="L32">
        <f t="shared" si="6"/>
        <v>-0.31372709489384587</v>
      </c>
      <c r="M32">
        <f t="shared" si="7"/>
        <v>26.9512</v>
      </c>
      <c r="N32">
        <f t="shared" si="8"/>
        <v>-0.979820128324059</v>
      </c>
      <c r="O32">
        <f t="shared" si="9"/>
        <v>-0.01959640256648118</v>
      </c>
      <c r="P32">
        <f t="shared" si="10"/>
        <v>22.4512</v>
      </c>
      <c r="Q32">
        <f t="shared" si="11"/>
        <v>-0.7079267380451293</v>
      </c>
      <c r="R32">
        <f t="shared" si="12"/>
        <v>-0.014158534760902586</v>
      </c>
      <c r="S32">
        <f t="shared" si="13"/>
        <v>17.9512</v>
      </c>
      <c r="T32">
        <f t="shared" si="14"/>
        <v>-0.3052233943568148</v>
      </c>
      <c r="U32">
        <f t="shared" si="15"/>
        <v>-0.0061044678871362956</v>
      </c>
      <c r="V32">
        <f t="shared" si="16"/>
        <v>14.9512</v>
      </c>
      <c r="W32">
        <f t="shared" si="17"/>
        <v>0.005126629116974345</v>
      </c>
      <c r="X32">
        <f t="shared" si="18"/>
        <v>0.0001025325823394869</v>
      </c>
      <c r="Y32">
        <f t="shared" si="19"/>
        <v>11.9512</v>
      </c>
      <c r="Z32">
        <f t="shared" si="20"/>
        <v>0.31498533140874296</v>
      </c>
      <c r="AA32">
        <f t="shared" si="21"/>
        <v>0.00629970662817486</v>
      </c>
      <c r="AB32">
        <f t="shared" si="22"/>
        <v>7.4512</v>
      </c>
      <c r="AC32">
        <f t="shared" si="23"/>
        <v>0.7152918341245114</v>
      </c>
      <c r="AD32">
        <f t="shared" si="24"/>
        <v>0.014305836682490228</v>
      </c>
      <c r="AE32">
        <f t="shared" si="25"/>
        <v>2.9512</v>
      </c>
      <c r="AF32">
        <f t="shared" si="26"/>
        <v>0.9850246778040467</v>
      </c>
      <c r="AG32">
        <f t="shared" si="27"/>
        <v>0.019700493556080934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33" ht="12.75">
      <c r="A33">
        <v>0.09</v>
      </c>
      <c r="B33">
        <f t="shared" si="0"/>
        <v>0.0018</v>
      </c>
      <c r="C33">
        <f t="shared" si="1"/>
        <v>0.054900000000000004</v>
      </c>
      <c r="D33">
        <f t="shared" si="2"/>
        <v>38.9451</v>
      </c>
      <c r="G33">
        <f t="shared" si="3"/>
        <v>32.9451</v>
      </c>
      <c r="J33">
        <f t="shared" si="4"/>
        <v>29.9451</v>
      </c>
      <c r="K33">
        <f t="shared" si="5"/>
        <v>-15.686318398940957</v>
      </c>
      <c r="L33">
        <f t="shared" si="6"/>
        <v>-0.31372636797881914</v>
      </c>
      <c r="M33">
        <f t="shared" si="7"/>
        <v>26.9451</v>
      </c>
      <c r="N33">
        <f t="shared" si="8"/>
        <v>-0.9873731006907877</v>
      </c>
      <c r="O33">
        <f t="shared" si="9"/>
        <v>-0.019747462013815754</v>
      </c>
      <c r="P33">
        <f t="shared" si="10"/>
        <v>22.4451</v>
      </c>
      <c r="Q33">
        <f t="shared" si="11"/>
        <v>-0.7086373277407445</v>
      </c>
      <c r="R33">
        <f t="shared" si="12"/>
        <v>-0.01417274655481489</v>
      </c>
      <c r="S33">
        <f t="shared" si="13"/>
        <v>17.9451</v>
      </c>
      <c r="T33">
        <f t="shared" si="14"/>
        <v>-0.3048952992325809</v>
      </c>
      <c r="U33">
        <f t="shared" si="15"/>
        <v>-0.006097905984651618</v>
      </c>
      <c r="V33">
        <f t="shared" si="16"/>
        <v>14.9451</v>
      </c>
      <c r="W33">
        <f t="shared" si="17"/>
        <v>0.005772320478379637</v>
      </c>
      <c r="X33">
        <f t="shared" si="18"/>
        <v>0.00011544640956759275</v>
      </c>
      <c r="Y33">
        <f t="shared" si="19"/>
        <v>11.9451</v>
      </c>
      <c r="Z33">
        <f t="shared" si="20"/>
        <v>0.31588985471561265</v>
      </c>
      <c r="AA33">
        <f t="shared" si="21"/>
        <v>0.006317797094312253</v>
      </c>
      <c r="AB33">
        <f t="shared" si="22"/>
        <v>7.4451</v>
      </c>
      <c r="AC33">
        <f t="shared" si="23"/>
        <v>0.7169640309600432</v>
      </c>
      <c r="AD33">
        <f t="shared" si="24"/>
        <v>0.014339280619200865</v>
      </c>
      <c r="AE33">
        <f t="shared" si="25"/>
        <v>2.9451</v>
      </c>
      <c r="AF33">
        <f t="shared" si="26"/>
        <v>0.9938166409367</v>
      </c>
      <c r="AG33">
        <f t="shared" si="27"/>
        <v>0.019876332818734</v>
      </c>
    </row>
    <row r="34" spans="1:33" ht="12.75">
      <c r="A34">
        <v>0.1</v>
      </c>
      <c r="B34">
        <f t="shared" si="0"/>
        <v>0.002</v>
      </c>
      <c r="C34">
        <f t="shared" si="1"/>
        <v>0.061000000000000006</v>
      </c>
      <c r="D34">
        <f t="shared" si="2"/>
        <v>38.939</v>
      </c>
      <c r="G34">
        <f t="shared" si="3"/>
        <v>32.939</v>
      </c>
      <c r="J34">
        <f t="shared" si="4"/>
        <v>29.939</v>
      </c>
      <c r="K34">
        <f t="shared" si="5"/>
        <v>-15.686277777178448</v>
      </c>
      <c r="L34">
        <f t="shared" si="6"/>
        <v>-0.31372555554356896</v>
      </c>
      <c r="M34">
        <f t="shared" si="7"/>
        <v>26.939</v>
      </c>
      <c r="N34">
        <f t="shared" si="8"/>
        <v>-0.9957143047328924</v>
      </c>
      <c r="O34">
        <f t="shared" si="9"/>
        <v>-0.019914286094657847</v>
      </c>
      <c r="P34">
        <f t="shared" si="10"/>
        <v>22.439</v>
      </c>
      <c r="Q34">
        <f t="shared" si="11"/>
        <v>-0.70947866953915</v>
      </c>
      <c r="R34">
        <f t="shared" si="12"/>
        <v>-0.014189573390783</v>
      </c>
      <c r="S34">
        <f t="shared" si="13"/>
        <v>17.939</v>
      </c>
      <c r="T34">
        <f t="shared" si="14"/>
        <v>-0.3045986309683672</v>
      </c>
      <c r="U34">
        <f t="shared" si="15"/>
        <v>-0.006091972619367344</v>
      </c>
      <c r="V34">
        <f t="shared" si="16"/>
        <v>14.939</v>
      </c>
      <c r="W34">
        <f t="shared" si="17"/>
        <v>0.006419722772406949</v>
      </c>
      <c r="X34">
        <f t="shared" si="18"/>
        <v>0.000128394455448139</v>
      </c>
      <c r="Y34">
        <f t="shared" si="19"/>
        <v>11.939</v>
      </c>
      <c r="Z34">
        <f t="shared" si="20"/>
        <v>0.31683015545744725</v>
      </c>
      <c r="AA34">
        <f t="shared" si="21"/>
        <v>0.006336603109148945</v>
      </c>
      <c r="AB34">
        <f t="shared" si="22"/>
        <v>7.439</v>
      </c>
      <c r="AC34">
        <f t="shared" si="23"/>
        <v>0.7187812929065623</v>
      </c>
      <c r="AD34">
        <f t="shared" si="24"/>
        <v>0.014375625858131248</v>
      </c>
      <c r="AE34">
        <f t="shared" si="25"/>
        <v>2.939</v>
      </c>
      <c r="AF34">
        <f t="shared" si="26"/>
        <v>1.0035926914795221</v>
      </c>
      <c r="AG34">
        <f t="shared" si="27"/>
        <v>0.020071853829590442</v>
      </c>
    </row>
    <row r="35" spans="1:33" ht="12.75">
      <c r="A35">
        <v>0.12</v>
      </c>
      <c r="B35">
        <f t="shared" si="0"/>
        <v>0.0024</v>
      </c>
      <c r="C35">
        <f t="shared" si="1"/>
        <v>0.0732</v>
      </c>
      <c r="D35">
        <f t="shared" si="2"/>
        <v>38.9268</v>
      </c>
      <c r="G35">
        <f t="shared" si="3"/>
        <v>32.9268</v>
      </c>
      <c r="J35">
        <f t="shared" si="4"/>
        <v>29.9268</v>
      </c>
      <c r="K35">
        <f t="shared" si="5"/>
        <v>-15.686183705571182</v>
      </c>
      <c r="L35">
        <f t="shared" si="6"/>
        <v>-0.31372367411142366</v>
      </c>
      <c r="M35">
        <f t="shared" si="7"/>
        <v>26.9268</v>
      </c>
      <c r="N35">
        <f t="shared" si="8"/>
        <v>-1.0146385530443047</v>
      </c>
      <c r="O35">
        <f t="shared" si="9"/>
        <v>-0.020292771060886096</v>
      </c>
      <c r="P35">
        <f t="shared" si="10"/>
        <v>22.4268</v>
      </c>
      <c r="Q35">
        <f t="shared" si="11"/>
        <v>-0.7115475851178495</v>
      </c>
      <c r="R35">
        <f t="shared" si="12"/>
        <v>-0.01423095170235699</v>
      </c>
      <c r="S35">
        <f t="shared" si="13"/>
        <v>17.9268</v>
      </c>
      <c r="T35">
        <f t="shared" si="14"/>
        <v>-0.3040982164902598</v>
      </c>
      <c r="U35">
        <f t="shared" si="15"/>
        <v>-0.006081964329805197</v>
      </c>
      <c r="V35">
        <f t="shared" si="16"/>
        <v>14.9268</v>
      </c>
      <c r="W35">
        <f t="shared" si="17"/>
        <v>0.007720407914344327</v>
      </c>
      <c r="X35">
        <f t="shared" si="18"/>
        <v>0.00015440815828688656</v>
      </c>
      <c r="Y35">
        <f t="shared" si="19"/>
        <v>11.9268</v>
      </c>
      <c r="Z35">
        <f t="shared" si="20"/>
        <v>0.31881862269755834</v>
      </c>
      <c r="AA35">
        <f t="shared" si="21"/>
        <v>0.0063763724539511665</v>
      </c>
      <c r="AB35">
        <f t="shared" si="22"/>
        <v>7.4268</v>
      </c>
      <c r="AC35">
        <f t="shared" si="23"/>
        <v>0.7228510043322235</v>
      </c>
      <c r="AD35">
        <f t="shared" si="24"/>
        <v>0.01445702008664447</v>
      </c>
      <c r="AE35">
        <f t="shared" si="25"/>
        <v>2.9268</v>
      </c>
      <c r="AF35">
        <f t="shared" si="26"/>
        <v>1.0260359992422223</v>
      </c>
      <c r="AG35">
        <f t="shared" si="27"/>
        <v>0.020520719984844445</v>
      </c>
    </row>
    <row r="36" spans="1:33" ht="12.75">
      <c r="A36">
        <v>0.14</v>
      </c>
      <c r="B36">
        <f t="shared" si="0"/>
        <v>0.0028000000000000004</v>
      </c>
      <c r="C36">
        <f t="shared" si="1"/>
        <v>0.08540000000000002</v>
      </c>
      <c r="D36">
        <f t="shared" si="2"/>
        <v>38.9146</v>
      </c>
      <c r="G36">
        <f t="shared" si="3"/>
        <v>32.9146</v>
      </c>
      <c r="J36">
        <f t="shared" si="4"/>
        <v>29.9146</v>
      </c>
      <c r="K36">
        <f t="shared" si="5"/>
        <v>-15.686072529750446</v>
      </c>
      <c r="L36">
        <f t="shared" si="6"/>
        <v>-0.31372145059500894</v>
      </c>
      <c r="M36">
        <f t="shared" si="7"/>
        <v>26.9146</v>
      </c>
      <c r="N36">
        <f t="shared" si="8"/>
        <v>-1.0363434535455114</v>
      </c>
      <c r="O36">
        <f t="shared" si="9"/>
        <v>-0.020726869070910228</v>
      </c>
      <c r="P36">
        <f t="shared" si="10"/>
        <v>22.4146</v>
      </c>
      <c r="Q36">
        <f t="shared" si="11"/>
        <v>-0.7141208788578131</v>
      </c>
      <c r="R36">
        <f t="shared" si="12"/>
        <v>-0.01428241757715626</v>
      </c>
      <c r="S36">
        <f t="shared" si="13"/>
        <v>17.9146</v>
      </c>
      <c r="T36">
        <f t="shared" si="14"/>
        <v>-0.3037193507583465</v>
      </c>
      <c r="U36">
        <f t="shared" si="15"/>
        <v>-0.00607438701516693</v>
      </c>
      <c r="V36">
        <f t="shared" si="16"/>
        <v>14.9146</v>
      </c>
      <c r="W36">
        <f t="shared" si="17"/>
        <v>0.009030170427489237</v>
      </c>
      <c r="X36">
        <f t="shared" si="18"/>
        <v>0.00018060340854978476</v>
      </c>
      <c r="Y36">
        <f t="shared" si="19"/>
        <v>11.9146</v>
      </c>
      <c r="Z36">
        <f t="shared" si="20"/>
        <v>0.3209516854476847</v>
      </c>
      <c r="AA36">
        <f t="shared" si="21"/>
        <v>0.0064190337089536946</v>
      </c>
      <c r="AB36">
        <f t="shared" si="22"/>
        <v>7.4146</v>
      </c>
      <c r="AC36">
        <f t="shared" si="23"/>
        <v>0.7275001422481794</v>
      </c>
      <c r="AD36">
        <f t="shared" si="24"/>
        <v>0.014550002844963588</v>
      </c>
      <c r="AE36">
        <f t="shared" si="25"/>
        <v>2.9146</v>
      </c>
      <c r="AF36">
        <f t="shared" si="26"/>
        <v>1.0522141721369973</v>
      </c>
      <c r="AG36">
        <f t="shared" si="27"/>
        <v>0.021044283442739946</v>
      </c>
    </row>
    <row r="37" spans="1:33" ht="12.75">
      <c r="A37">
        <v>0.16</v>
      </c>
      <c r="B37">
        <f t="shared" si="0"/>
        <v>0.0032</v>
      </c>
      <c r="C37">
        <f t="shared" si="1"/>
        <v>0.0976</v>
      </c>
      <c r="D37">
        <f t="shared" si="2"/>
        <v>38.9024</v>
      </c>
      <c r="G37">
        <f t="shared" si="3"/>
        <v>32.9024</v>
      </c>
      <c r="J37">
        <f t="shared" si="4"/>
        <v>29.9024</v>
      </c>
      <c r="K37">
        <f t="shared" si="5"/>
        <v>-15.685944249571763</v>
      </c>
      <c r="L37">
        <f t="shared" si="6"/>
        <v>-0.3137188849914353</v>
      </c>
      <c r="M37">
        <f t="shared" si="7"/>
        <v>26.9024</v>
      </c>
      <c r="N37">
        <f t="shared" si="8"/>
        <v>-1.0605787039739827</v>
      </c>
      <c r="O37">
        <f t="shared" si="9"/>
        <v>-0.021211574079479652</v>
      </c>
      <c r="P37">
        <f t="shared" si="10"/>
        <v>22.4024</v>
      </c>
      <c r="Q37">
        <f t="shared" si="11"/>
        <v>-0.7171851256689303</v>
      </c>
      <c r="R37">
        <f t="shared" si="12"/>
        <v>-0.014343702513378607</v>
      </c>
      <c r="S37">
        <f t="shared" si="13"/>
        <v>17.9024</v>
      </c>
      <c r="T37">
        <f t="shared" si="14"/>
        <v>-0.30345910778682866</v>
      </c>
      <c r="U37">
        <f t="shared" si="15"/>
        <v>-0.006069182155736573</v>
      </c>
      <c r="V37">
        <f t="shared" si="16"/>
        <v>14.9024</v>
      </c>
      <c r="W37">
        <f t="shared" si="17"/>
        <v>0.010350478957067182</v>
      </c>
      <c r="X37">
        <f t="shared" si="18"/>
        <v>0.00020700957914134366</v>
      </c>
      <c r="Y37">
        <f t="shared" si="19"/>
        <v>11.9024</v>
      </c>
      <c r="Z37">
        <f t="shared" si="20"/>
        <v>0.3232301140045404</v>
      </c>
      <c r="AA37">
        <f t="shared" si="21"/>
        <v>0.006464602280090808</v>
      </c>
      <c r="AB37">
        <f t="shared" si="22"/>
        <v>7.4024</v>
      </c>
      <c r="AC37">
        <f t="shared" si="23"/>
        <v>0.7327266167759859</v>
      </c>
      <c r="AD37">
        <f t="shared" si="24"/>
        <v>0.01465453233551972</v>
      </c>
      <c r="AE37">
        <f t="shared" si="25"/>
        <v>2.9024</v>
      </c>
      <c r="AF37">
        <f t="shared" si="26"/>
        <v>1.081963336359379</v>
      </c>
      <c r="AG37">
        <f t="shared" si="27"/>
        <v>0.021639266727187582</v>
      </c>
    </row>
    <row r="38" spans="1:33" ht="12.75">
      <c r="A38">
        <v>0.18</v>
      </c>
      <c r="B38">
        <f t="shared" si="0"/>
        <v>0.0036</v>
      </c>
      <c r="C38">
        <f t="shared" si="1"/>
        <v>0.10980000000000001</v>
      </c>
      <c r="D38">
        <f t="shared" si="2"/>
        <v>38.8902</v>
      </c>
      <c r="G38">
        <f t="shared" si="3"/>
        <v>32.8902</v>
      </c>
      <c r="J38">
        <f t="shared" si="4"/>
        <v>29.8902</v>
      </c>
      <c r="K38">
        <f t="shared" si="5"/>
        <v>-15.68579886487125</v>
      </c>
      <c r="L38">
        <f t="shared" si="6"/>
        <v>-0.313715977297425</v>
      </c>
      <c r="M38">
        <f t="shared" si="7"/>
        <v>26.8902</v>
      </c>
      <c r="N38">
        <f t="shared" si="8"/>
        <v>-1.087099271379582</v>
      </c>
      <c r="O38">
        <f t="shared" si="9"/>
        <v>-0.02174198542759164</v>
      </c>
      <c r="P38">
        <f t="shared" si="10"/>
        <v>22.3902</v>
      </c>
      <c r="Q38">
        <f t="shared" si="11"/>
        <v>-0.7207261876876903</v>
      </c>
      <c r="R38">
        <f t="shared" si="12"/>
        <v>-0.014414523753753806</v>
      </c>
      <c r="S38">
        <f t="shared" si="13"/>
        <v>17.8902</v>
      </c>
      <c r="T38">
        <f t="shared" si="14"/>
        <v>-0.3033144463886528</v>
      </c>
      <c r="U38">
        <f t="shared" si="15"/>
        <v>-0.006066288927773056</v>
      </c>
      <c r="V38">
        <f t="shared" si="16"/>
        <v>14.8902</v>
      </c>
      <c r="W38">
        <f t="shared" si="17"/>
        <v>0.011682782391378852</v>
      </c>
      <c r="X38">
        <f t="shared" si="18"/>
        <v>0.00023365564782757705</v>
      </c>
      <c r="Y38">
        <f t="shared" si="19"/>
        <v>11.8902</v>
      </c>
      <c r="Z38">
        <f t="shared" si="20"/>
        <v>0.3256544993584686</v>
      </c>
      <c r="AA38">
        <f t="shared" si="21"/>
        <v>0.006513089987169372</v>
      </c>
      <c r="AB38">
        <f t="shared" si="22"/>
        <v>7.3902</v>
      </c>
      <c r="AC38">
        <f t="shared" si="23"/>
        <v>0.7385271314168221</v>
      </c>
      <c r="AD38">
        <f t="shared" si="24"/>
        <v>0.014770542628336443</v>
      </c>
      <c r="AE38">
        <f t="shared" si="25"/>
        <v>2.8902</v>
      </c>
      <c r="AF38">
        <f t="shared" si="26"/>
        <v>1.1151043480081364</v>
      </c>
      <c r="AG38">
        <f t="shared" si="27"/>
        <v>0.02230208696016273</v>
      </c>
    </row>
    <row r="39" spans="1:33" ht="12.75">
      <c r="A39">
        <v>0.2</v>
      </c>
      <c r="B39">
        <f t="shared" si="0"/>
        <v>0.004</v>
      </c>
      <c r="C39">
        <f t="shared" si="1"/>
        <v>0.12200000000000001</v>
      </c>
      <c r="D39">
        <f t="shared" si="2"/>
        <v>38.878</v>
      </c>
      <c r="G39">
        <f t="shared" si="3"/>
        <v>32.878</v>
      </c>
      <c r="J39">
        <f t="shared" si="4"/>
        <v>29.878</v>
      </c>
      <c r="K39">
        <f t="shared" si="5"/>
        <v>-15.685636375462122</v>
      </c>
      <c r="L39">
        <f t="shared" si="6"/>
        <v>-0.31371272750924245</v>
      </c>
      <c r="M39">
        <f t="shared" si="7"/>
        <v>26.878</v>
      </c>
      <c r="N39">
        <f t="shared" si="8"/>
        <v>-1.1156700670960211</v>
      </c>
      <c r="O39">
        <f t="shared" si="9"/>
        <v>-0.022313401341920423</v>
      </c>
      <c r="P39">
        <f t="shared" si="10"/>
        <v>22.378</v>
      </c>
      <c r="Q39">
        <f t="shared" si="11"/>
        <v>-0.7247293228309329</v>
      </c>
      <c r="R39">
        <f t="shared" si="12"/>
        <v>-0.01449458645661866</v>
      </c>
      <c r="S39">
        <f t="shared" si="13"/>
        <v>17.878</v>
      </c>
      <c r="T39">
        <f t="shared" si="14"/>
        <v>-0.30328222124758447</v>
      </c>
      <c r="U39">
        <f t="shared" si="15"/>
        <v>-0.0060656444249516895</v>
      </c>
      <c r="V39">
        <f t="shared" si="16"/>
        <v>14.878</v>
      </c>
      <c r="W39">
        <f t="shared" si="17"/>
        <v>0.013028507497182542</v>
      </c>
      <c r="X39">
        <f t="shared" si="18"/>
        <v>0.0002605701499436508</v>
      </c>
      <c r="Y39">
        <f t="shared" si="19"/>
        <v>11.878</v>
      </c>
      <c r="Z39">
        <f t="shared" si="20"/>
        <v>0.3282252569774577</v>
      </c>
      <c r="AA39">
        <f t="shared" si="21"/>
        <v>0.006564505139549154</v>
      </c>
      <c r="AB39">
        <f t="shared" si="22"/>
        <v>7.378</v>
      </c>
      <c r="AC39">
        <f t="shared" si="23"/>
        <v>0.7448972518146856</v>
      </c>
      <c r="AD39">
        <f t="shared" si="24"/>
        <v>0.014897945036293712</v>
      </c>
      <c r="AE39">
        <f t="shared" si="25"/>
        <v>2.878</v>
      </c>
      <c r="AF39">
        <f t="shared" si="26"/>
        <v>1.1514502419321089</v>
      </c>
      <c r="AG39">
        <f t="shared" si="27"/>
        <v>0.02302900483864218</v>
      </c>
    </row>
    <row r="40" spans="1:33" ht="12.75">
      <c r="A40">
        <v>0.22</v>
      </c>
      <c r="B40">
        <f t="shared" si="0"/>
        <v>0.0044</v>
      </c>
      <c r="C40">
        <f t="shared" si="1"/>
        <v>0.1342</v>
      </c>
      <c r="D40">
        <f t="shared" si="2"/>
        <v>38.8658</v>
      </c>
      <c r="G40">
        <f t="shared" si="3"/>
        <v>32.8658</v>
      </c>
      <c r="J40">
        <f t="shared" si="4"/>
        <v>29.8658</v>
      </c>
      <c r="K40">
        <f t="shared" si="5"/>
        <v>-15.685456781135636</v>
      </c>
      <c r="L40">
        <f t="shared" si="6"/>
        <v>-0.31370913562271274</v>
      </c>
      <c r="M40">
        <f t="shared" si="7"/>
        <v>26.8658</v>
      </c>
      <c r="N40">
        <f t="shared" si="8"/>
        <v>-1.1460692088089226</v>
      </c>
      <c r="O40">
        <f t="shared" si="9"/>
        <v>-0.022921384176178453</v>
      </c>
      <c r="P40">
        <f t="shared" si="10"/>
        <v>22.3658</v>
      </c>
      <c r="Q40">
        <f t="shared" si="11"/>
        <v>-0.7291792934900723</v>
      </c>
      <c r="R40">
        <f t="shared" si="12"/>
        <v>-0.014583585869801446</v>
      </c>
      <c r="S40">
        <f t="shared" si="13"/>
        <v>17.8658</v>
      </c>
      <c r="T40">
        <f t="shared" si="14"/>
        <v>-0.3033591943165992</v>
      </c>
      <c r="U40">
        <f t="shared" si="15"/>
        <v>-0.006067183886331984</v>
      </c>
      <c r="V40">
        <f t="shared" si="16"/>
        <v>14.8658</v>
      </c>
      <c r="W40">
        <f t="shared" si="17"/>
        <v>0.014389056722130759</v>
      </c>
      <c r="X40">
        <f t="shared" si="18"/>
        <v>0.00028778113444261516</v>
      </c>
      <c r="Y40">
        <f t="shared" si="19"/>
        <v>11.8658</v>
      </c>
      <c r="Z40">
        <f t="shared" si="20"/>
        <v>0.3309426315843158</v>
      </c>
      <c r="AA40">
        <f t="shared" si="21"/>
        <v>0.006618852631686316</v>
      </c>
      <c r="AB40">
        <f t="shared" si="22"/>
        <v>7.3658</v>
      </c>
      <c r="AC40">
        <f t="shared" si="23"/>
        <v>0.7518314843289851</v>
      </c>
      <c r="AD40">
        <f t="shared" si="24"/>
        <v>0.015036629686579702</v>
      </c>
      <c r="AE40">
        <f t="shared" si="25"/>
        <v>2.8658</v>
      </c>
      <c r="AF40">
        <f t="shared" si="26"/>
        <v>1.190812564103133</v>
      </c>
      <c r="AG40">
        <f t="shared" si="27"/>
        <v>0.02381625128206266</v>
      </c>
    </row>
    <row r="41" spans="1:33" ht="12.75">
      <c r="A41">
        <v>0.24</v>
      </c>
      <c r="B41">
        <f t="shared" si="0"/>
        <v>0.0048</v>
      </c>
      <c r="C41">
        <f t="shared" si="1"/>
        <v>0.1464</v>
      </c>
      <c r="D41">
        <f t="shared" si="2"/>
        <v>38.8536</v>
      </c>
      <c r="G41">
        <f t="shared" si="3"/>
        <v>32.8536</v>
      </c>
      <c r="J41">
        <f t="shared" si="4"/>
        <v>29.8536</v>
      </c>
      <c r="K41">
        <f t="shared" si="5"/>
        <v>-15.685260081661067</v>
      </c>
      <c r="L41">
        <f t="shared" si="6"/>
        <v>-0.31370520163322135</v>
      </c>
      <c r="M41">
        <f t="shared" si="7"/>
        <v>26.8536</v>
      </c>
      <c r="N41">
        <f t="shared" si="8"/>
        <v>-1.1780900423008542</v>
      </c>
      <c r="O41">
        <f t="shared" si="9"/>
        <v>-0.023561800846017084</v>
      </c>
      <c r="P41">
        <f t="shared" si="10"/>
        <v>22.3536</v>
      </c>
      <c r="Q41">
        <f t="shared" si="11"/>
        <v>-0.7340604735169751</v>
      </c>
      <c r="R41">
        <f t="shared" si="12"/>
        <v>-0.014681209470339502</v>
      </c>
      <c r="S41">
        <f t="shared" si="13"/>
        <v>17.8536</v>
      </c>
      <c r="T41">
        <f t="shared" si="14"/>
        <v>-0.3035420464182144</v>
      </c>
      <c r="U41">
        <f t="shared" si="15"/>
        <v>-0.006070840928364288</v>
      </c>
      <c r="V41">
        <f t="shared" si="16"/>
        <v>14.8536</v>
      </c>
      <c r="W41">
        <f t="shared" si="17"/>
        <v>0.015765806175888852</v>
      </c>
      <c r="X41">
        <f t="shared" si="18"/>
        <v>0.00031531612351777706</v>
      </c>
      <c r="Y41">
        <f t="shared" si="19"/>
        <v>11.8536</v>
      </c>
      <c r="Z41">
        <f t="shared" si="20"/>
        <v>0.3338067028401899</v>
      </c>
      <c r="AA41">
        <f t="shared" si="21"/>
        <v>0.006676134056803798</v>
      </c>
      <c r="AB41">
        <f t="shared" si="22"/>
        <v>7.3536</v>
      </c>
      <c r="AC41">
        <f t="shared" si="23"/>
        <v>0.7593233624290043</v>
      </c>
      <c r="AD41">
        <f t="shared" si="24"/>
        <v>0.015186467248580087</v>
      </c>
      <c r="AE41">
        <f t="shared" si="25"/>
        <v>2.8536</v>
      </c>
      <c r="AF41">
        <f t="shared" si="26"/>
        <v>1.2330064155589175</v>
      </c>
      <c r="AG41">
        <f t="shared" si="27"/>
        <v>0.02466012831117835</v>
      </c>
    </row>
    <row r="42" spans="1:33" ht="12.75">
      <c r="A42">
        <v>0.26</v>
      </c>
      <c r="B42">
        <f t="shared" si="0"/>
        <v>0.005200000000000001</v>
      </c>
      <c r="C42">
        <f t="shared" si="1"/>
        <v>0.15860000000000002</v>
      </c>
      <c r="D42">
        <f t="shared" si="2"/>
        <v>38.8414</v>
      </c>
      <c r="G42">
        <f t="shared" si="3"/>
        <v>32.8414</v>
      </c>
      <c r="J42">
        <f t="shared" si="4"/>
        <v>29.8414</v>
      </c>
      <c r="K42">
        <f t="shared" si="5"/>
        <v>-15.685046276786132</v>
      </c>
      <c r="L42">
        <f t="shared" si="6"/>
        <v>-0.31370092553572265</v>
      </c>
      <c r="M42">
        <f t="shared" si="7"/>
        <v>26.8414</v>
      </c>
      <c r="N42">
        <f t="shared" si="8"/>
        <v>-1.21154214692232</v>
      </c>
      <c r="O42">
        <f t="shared" si="9"/>
        <v>-0.0242308429384464</v>
      </c>
      <c r="P42">
        <f t="shared" si="10"/>
        <v>22.3414</v>
      </c>
      <c r="Q42">
        <f t="shared" si="11"/>
        <v>-0.7393569518676105</v>
      </c>
      <c r="R42">
        <f t="shared" si="12"/>
        <v>-0.014787139037352211</v>
      </c>
      <c r="S42">
        <f t="shared" si="13"/>
        <v>17.8414</v>
      </c>
      <c r="T42">
        <f t="shared" si="14"/>
        <v>-0.30382738892574884</v>
      </c>
      <c r="U42">
        <f t="shared" si="15"/>
        <v>-0.006076547778514977</v>
      </c>
      <c r="V42">
        <f t="shared" si="16"/>
        <v>14.8414</v>
      </c>
      <c r="W42">
        <f t="shared" si="17"/>
        <v>0.017160103798916165</v>
      </c>
      <c r="X42">
        <f t="shared" si="18"/>
        <v>0.0003432020759783233</v>
      </c>
      <c r="Y42">
        <f t="shared" si="19"/>
        <v>11.8414</v>
      </c>
      <c r="Z42">
        <f t="shared" si="20"/>
        <v>0.3368173918384437</v>
      </c>
      <c r="AA42">
        <f t="shared" si="21"/>
        <v>0.006736347836768875</v>
      </c>
      <c r="AB42">
        <f t="shared" si="22"/>
        <v>7.3414</v>
      </c>
      <c r="AC42">
        <f t="shared" si="23"/>
        <v>0.767365538865043</v>
      </c>
      <c r="AD42">
        <f t="shared" si="24"/>
        <v>0.01534731077730086</v>
      </c>
      <c r="AE42">
        <f t="shared" si="25"/>
        <v>2.8414</v>
      </c>
      <c r="AF42">
        <f t="shared" si="26"/>
        <v>1.2778542092677951</v>
      </c>
      <c r="AG42">
        <f t="shared" si="27"/>
        <v>0.025557084185355905</v>
      </c>
    </row>
    <row r="43" spans="1:33" ht="12.75">
      <c r="A43">
        <v>0.28</v>
      </c>
      <c r="B43">
        <f t="shared" si="0"/>
        <v>0.005600000000000001</v>
      </c>
      <c r="C43">
        <f t="shared" si="1"/>
        <v>0.17080000000000004</v>
      </c>
      <c r="D43">
        <f t="shared" si="2"/>
        <v>38.8292</v>
      </c>
      <c r="G43">
        <f t="shared" si="3"/>
        <v>32.8292</v>
      </c>
      <c r="J43">
        <f t="shared" si="4"/>
        <v>29.8292</v>
      </c>
      <c r="K43">
        <f t="shared" si="5"/>
        <v>-15.684815366235286</v>
      </c>
      <c r="L43">
        <f t="shared" si="6"/>
        <v>-0.3136963073247057</v>
      </c>
      <c r="M43">
        <f t="shared" si="7"/>
        <v>26.8292</v>
      </c>
      <c r="N43">
        <f t="shared" si="8"/>
        <v>-1.2462515576396516</v>
      </c>
      <c r="O43">
        <f t="shared" si="9"/>
        <v>-0.024925031152793032</v>
      </c>
      <c r="P43">
        <f t="shared" si="10"/>
        <v>22.3292</v>
      </c>
      <c r="Q43">
        <f t="shared" si="11"/>
        <v>-0.7450526315137104</v>
      </c>
      <c r="R43">
        <f t="shared" si="12"/>
        <v>-0.014901052630274208</v>
      </c>
      <c r="S43">
        <f t="shared" si="13"/>
        <v>17.8292</v>
      </c>
      <c r="T43">
        <f t="shared" si="14"/>
        <v>-0.3042117754099759</v>
      </c>
      <c r="U43">
        <f t="shared" si="15"/>
        <v>-0.006084235508199518</v>
      </c>
      <c r="V43">
        <f t="shared" si="16"/>
        <v>14.8292</v>
      </c>
      <c r="W43">
        <f t="shared" si="17"/>
        <v>0.01857326772520892</v>
      </c>
      <c r="X43">
        <f t="shared" si="18"/>
        <v>0.0003714653545041784</v>
      </c>
      <c r="Y43">
        <f t="shared" si="19"/>
        <v>11.8292</v>
      </c>
      <c r="Z43">
        <f t="shared" si="20"/>
        <v>0.33997446830615774</v>
      </c>
      <c r="AA43">
        <f t="shared" si="21"/>
        <v>0.006799489366123155</v>
      </c>
      <c r="AB43">
        <f t="shared" si="22"/>
        <v>7.3292</v>
      </c>
      <c r="AC43">
        <f t="shared" si="23"/>
        <v>0.7759498815893634</v>
      </c>
      <c r="AD43">
        <f t="shared" si="24"/>
        <v>0.015518997631787268</v>
      </c>
      <c r="AE43">
        <f t="shared" si="25"/>
        <v>2.8292</v>
      </c>
      <c r="AF43">
        <f t="shared" si="26"/>
        <v>1.3251882571421203</v>
      </c>
      <c r="AG43">
        <f t="shared" si="27"/>
        <v>0.026503765142842407</v>
      </c>
    </row>
    <row r="44" spans="1:33" ht="12.75">
      <c r="A44">
        <v>0.3</v>
      </c>
      <c r="B44">
        <f t="shared" si="0"/>
        <v>0.006</v>
      </c>
      <c r="C44">
        <f t="shared" si="1"/>
        <v>0.18300000000000002</v>
      </c>
      <c r="D44">
        <f t="shared" si="2"/>
        <v>38.817</v>
      </c>
      <c r="G44">
        <f t="shared" si="3"/>
        <v>32.817</v>
      </c>
      <c r="J44">
        <f t="shared" si="4"/>
        <v>29.817</v>
      </c>
      <c r="K44">
        <f t="shared" si="5"/>
        <v>-15.68456734971232</v>
      </c>
      <c r="L44">
        <f t="shared" si="6"/>
        <v>-0.31369134699424644</v>
      </c>
      <c r="M44">
        <f t="shared" si="7"/>
        <v>26.817</v>
      </c>
      <c r="N44">
        <f t="shared" si="8"/>
        <v>-1.2820604183000948</v>
      </c>
      <c r="O44">
        <f t="shared" si="9"/>
        <v>-0.025641208366001894</v>
      </c>
      <c r="P44">
        <f t="shared" si="10"/>
        <v>22.317</v>
      </c>
      <c r="Q44">
        <f t="shared" si="11"/>
        <v>-0.7511313224920521</v>
      </c>
      <c r="R44">
        <f t="shared" si="12"/>
        <v>-0.015022626449841042</v>
      </c>
      <c r="S44">
        <f t="shared" si="13"/>
        <v>17.817</v>
      </c>
      <c r="T44">
        <f t="shared" si="14"/>
        <v>-0.30469171314297505</v>
      </c>
      <c r="U44">
        <f t="shared" si="15"/>
        <v>-0.006093834262859501</v>
      </c>
      <c r="V44">
        <f t="shared" si="16"/>
        <v>14.817</v>
      </c>
      <c r="W44">
        <f t="shared" si="17"/>
        <v>0.020006584842685103</v>
      </c>
      <c r="X44">
        <f t="shared" si="18"/>
        <v>0.0004001316968537021</v>
      </c>
      <c r="Y44">
        <f t="shared" si="19"/>
        <v>11.817</v>
      </c>
      <c r="Z44">
        <f t="shared" si="20"/>
        <v>0.3432775584061649</v>
      </c>
      <c r="AA44">
        <f t="shared" si="21"/>
        <v>0.006865551168123298</v>
      </c>
      <c r="AB44">
        <f t="shared" si="22"/>
        <v>7.317</v>
      </c>
      <c r="AC44">
        <f t="shared" si="23"/>
        <v>0.7850675714857879</v>
      </c>
      <c r="AD44">
        <f t="shared" si="24"/>
        <v>0.01570135142971576</v>
      </c>
      <c r="AE44">
        <f t="shared" si="25"/>
        <v>2.817</v>
      </c>
      <c r="AF44">
        <f t="shared" si="26"/>
        <v>1.3748523665663162</v>
      </c>
      <c r="AG44">
        <f t="shared" si="27"/>
        <v>0.027497047331326324</v>
      </c>
    </row>
    <row r="45" spans="1:33" ht="12.75">
      <c r="A45">
        <v>0.32</v>
      </c>
      <c r="B45">
        <f t="shared" si="0"/>
        <v>0.0064</v>
      </c>
      <c r="C45">
        <f t="shared" si="1"/>
        <v>0.1952</v>
      </c>
      <c r="D45">
        <f t="shared" si="2"/>
        <v>38.8048</v>
      </c>
      <c r="G45">
        <f t="shared" si="3"/>
        <v>32.8048</v>
      </c>
      <c r="J45">
        <f t="shared" si="4"/>
        <v>29.8048</v>
      </c>
      <c r="K45">
        <f t="shared" si="5"/>
        <v>-15.684302226898591</v>
      </c>
      <c r="L45">
        <f t="shared" si="6"/>
        <v>-0.31368604453797183</v>
      </c>
      <c r="M45">
        <f t="shared" si="7"/>
        <v>26.8048</v>
      </c>
      <c r="N45">
        <f t="shared" si="8"/>
        <v>-1.3188262487345923</v>
      </c>
      <c r="O45">
        <f t="shared" si="9"/>
        <v>-0.026376524974691846</v>
      </c>
      <c r="P45">
        <f t="shared" si="10"/>
        <v>22.3048</v>
      </c>
      <c r="Q45">
        <f t="shared" si="11"/>
        <v>-0.7575768282227299</v>
      </c>
      <c r="R45">
        <f t="shared" si="12"/>
        <v>-0.015151536564454598</v>
      </c>
      <c r="S45">
        <f t="shared" si="13"/>
        <v>17.8048</v>
      </c>
      <c r="T45">
        <f t="shared" si="14"/>
        <v>-0.30526367435981816</v>
      </c>
      <c r="U45">
        <f t="shared" si="15"/>
        <v>-0.006105273487196364</v>
      </c>
      <c r="V45">
        <f t="shared" si="16"/>
        <v>14.8048</v>
      </c>
      <c r="W45">
        <f t="shared" si="17"/>
        <v>0.021461309552381656</v>
      </c>
      <c r="X45">
        <f t="shared" si="18"/>
        <v>0.0004292261910476331</v>
      </c>
      <c r="Y45">
        <f t="shared" si="19"/>
        <v>11.8048</v>
      </c>
      <c r="Z45">
        <f t="shared" si="20"/>
        <v>0.34672615303058474</v>
      </c>
      <c r="AA45">
        <f t="shared" si="21"/>
        <v>0.006934523060611695</v>
      </c>
      <c r="AB45">
        <f t="shared" si="22"/>
        <v>7.3048</v>
      </c>
      <c r="AC45">
        <f t="shared" si="23"/>
        <v>0.7947092001085903</v>
      </c>
      <c r="AD45">
        <f t="shared" si="24"/>
        <v>0.015894184002171807</v>
      </c>
      <c r="AE45">
        <f t="shared" si="25"/>
        <v>2.8048</v>
      </c>
      <c r="AF45">
        <f t="shared" si="26"/>
        <v>1.4267026461174608</v>
      </c>
      <c r="AG45">
        <f t="shared" si="27"/>
        <v>0.028534052922349215</v>
      </c>
    </row>
    <row r="46" spans="1:33" ht="12.75">
      <c r="A46">
        <v>0.34</v>
      </c>
      <c r="B46">
        <f t="shared" si="0"/>
        <v>0.0068000000000000005</v>
      </c>
      <c r="C46">
        <f t="shared" si="1"/>
        <v>0.20740000000000003</v>
      </c>
      <c r="D46">
        <f t="shared" si="2"/>
        <v>38.7926</v>
      </c>
      <c r="G46">
        <f t="shared" si="3"/>
        <v>32.7926</v>
      </c>
      <c r="J46">
        <f t="shared" si="4"/>
        <v>29.7926</v>
      </c>
      <c r="K46">
        <f t="shared" si="5"/>
        <v>-15.684019997453472</v>
      </c>
      <c r="L46">
        <f t="shared" si="6"/>
        <v>-0.31368039994906943</v>
      </c>
      <c r="M46">
        <f t="shared" si="7"/>
        <v>26.7926</v>
      </c>
      <c r="N46">
        <f t="shared" si="8"/>
        <v>-1.356420971938411</v>
      </c>
      <c r="O46">
        <f t="shared" si="9"/>
        <v>-0.02712841943876822</v>
      </c>
      <c r="P46">
        <f t="shared" si="10"/>
        <v>22.2926</v>
      </c>
      <c r="Q46">
        <f t="shared" si="11"/>
        <v>-0.7643730244811654</v>
      </c>
      <c r="R46">
        <f t="shared" si="12"/>
        <v>-0.015287460489623308</v>
      </c>
      <c r="S46">
        <f t="shared" si="13"/>
        <v>17.7926</v>
      </c>
      <c r="T46">
        <f t="shared" si="14"/>
        <v>-0.305924107188754</v>
      </c>
      <c r="U46">
        <f t="shared" si="15"/>
        <v>-0.00611848214377508</v>
      </c>
      <c r="V46">
        <f t="shared" si="16"/>
        <v>14.7926</v>
      </c>
      <c r="W46">
        <f t="shared" si="17"/>
        <v>0.022938662725262828</v>
      </c>
      <c r="X46">
        <f t="shared" si="18"/>
        <v>0.00045877325450525654</v>
      </c>
      <c r="Y46">
        <f t="shared" si="19"/>
        <v>11.7926</v>
      </c>
      <c r="Z46">
        <f t="shared" si="20"/>
        <v>0.3503196164770594</v>
      </c>
      <c r="AA46">
        <f t="shared" si="21"/>
        <v>0.007006392329541188</v>
      </c>
      <c r="AB46">
        <f t="shared" si="22"/>
        <v>7.2926</v>
      </c>
      <c r="AC46">
        <f t="shared" si="23"/>
        <v>0.8048648658162164</v>
      </c>
      <c r="AD46">
        <f t="shared" si="24"/>
        <v>0.016097297316324328</v>
      </c>
      <c r="AE46">
        <f t="shared" si="25"/>
        <v>2.7926</v>
      </c>
      <c r="AF46">
        <f t="shared" si="26"/>
        <v>1.4806077125926387</v>
      </c>
      <c r="AG46">
        <f t="shared" si="27"/>
        <v>0.029612154251852773</v>
      </c>
    </row>
    <row r="47" spans="1:33" ht="12.75">
      <c r="A47">
        <v>0.36</v>
      </c>
      <c r="B47">
        <f t="shared" si="0"/>
        <v>0.0072</v>
      </c>
      <c r="C47">
        <f t="shared" si="1"/>
        <v>0.21960000000000002</v>
      </c>
      <c r="D47">
        <f t="shared" si="2"/>
        <v>38.7804</v>
      </c>
      <c r="G47">
        <f t="shared" si="3"/>
        <v>32.7804</v>
      </c>
      <c r="J47">
        <f t="shared" si="4"/>
        <v>29.7804</v>
      </c>
      <c r="K47">
        <f t="shared" si="5"/>
        <v>-15.683720661014052</v>
      </c>
      <c r="L47">
        <f t="shared" si="6"/>
        <v>-0.31367441322028106</v>
      </c>
      <c r="M47">
        <f t="shared" si="7"/>
        <v>26.7804</v>
      </c>
      <c r="N47">
        <f t="shared" si="8"/>
        <v>-1.3947298126642385</v>
      </c>
      <c r="O47">
        <f t="shared" si="9"/>
        <v>-0.02789459625328477</v>
      </c>
      <c r="P47">
        <f t="shared" si="10"/>
        <v>22.2804</v>
      </c>
      <c r="Q47">
        <f t="shared" si="11"/>
        <v>-0.7715039306448995</v>
      </c>
      <c r="R47">
        <f t="shared" si="12"/>
        <v>-0.015430078612897991</v>
      </c>
      <c r="S47">
        <f t="shared" si="13"/>
        <v>17.7804</v>
      </c>
      <c r="T47">
        <f t="shared" si="14"/>
        <v>-0.30666944617137604</v>
      </c>
      <c r="U47">
        <f t="shared" si="15"/>
        <v>-0.006133388923427521</v>
      </c>
      <c r="V47">
        <f t="shared" si="16"/>
        <v>14.7804</v>
      </c>
      <c r="W47">
        <f t="shared" si="17"/>
        <v>0.024439830853263296</v>
      </c>
      <c r="X47">
        <f t="shared" si="18"/>
        <v>0.000488796617065266</v>
      </c>
      <c r="Y47">
        <f t="shared" si="19"/>
        <v>11.7804</v>
      </c>
      <c r="Z47">
        <f t="shared" si="20"/>
        <v>0.3540571954012212</v>
      </c>
      <c r="AA47">
        <f t="shared" si="21"/>
        <v>0.0070811439080244246</v>
      </c>
      <c r="AB47">
        <f t="shared" si="22"/>
        <v>7.2804</v>
      </c>
      <c r="AC47">
        <f t="shared" si="23"/>
        <v>0.8155242668999663</v>
      </c>
      <c r="AD47">
        <f t="shared" si="24"/>
        <v>0.016310485337999326</v>
      </c>
      <c r="AE47">
        <f t="shared" si="25"/>
        <v>2.7804</v>
      </c>
      <c r="AF47">
        <f t="shared" si="26"/>
        <v>1.536448468325807</v>
      </c>
      <c r="AG47">
        <f t="shared" si="27"/>
        <v>0.030728969366516142</v>
      </c>
    </row>
    <row r="48" spans="1:33" ht="12.75">
      <c r="A48">
        <v>0.38</v>
      </c>
      <c r="B48">
        <f t="shared" si="0"/>
        <v>0.0076</v>
      </c>
      <c r="C48">
        <f t="shared" si="1"/>
        <v>0.2318</v>
      </c>
      <c r="D48">
        <f t="shared" si="2"/>
        <v>38.7682</v>
      </c>
      <c r="G48">
        <f t="shared" si="3"/>
        <v>32.7682</v>
      </c>
      <c r="J48">
        <f t="shared" si="4"/>
        <v>29.7682</v>
      </c>
      <c r="K48">
        <f t="shared" si="5"/>
        <v>-15.68340421719664</v>
      </c>
      <c r="L48">
        <f t="shared" si="6"/>
        <v>-0.31366808434393284</v>
      </c>
      <c r="M48">
        <f t="shared" si="7"/>
        <v>26.7682</v>
      </c>
      <c r="N48">
        <f t="shared" si="8"/>
        <v>-1.4336501483401087</v>
      </c>
      <c r="O48">
        <f t="shared" si="9"/>
        <v>-0.028673002966802176</v>
      </c>
      <c r="P48">
        <f t="shared" si="10"/>
        <v>22.2682</v>
      </c>
      <c r="Q48">
        <f t="shared" si="11"/>
        <v>-0.778953773049163</v>
      </c>
      <c r="R48">
        <f t="shared" si="12"/>
        <v>-0.015579075460983262</v>
      </c>
      <c r="S48">
        <f t="shared" si="13"/>
        <v>17.7682</v>
      </c>
      <c r="T48">
        <f t="shared" si="14"/>
        <v>-0.30749612230559786</v>
      </c>
      <c r="U48">
        <f t="shared" si="15"/>
        <v>-0.006149922446111958</v>
      </c>
      <c r="V48">
        <f t="shared" si="16"/>
        <v>14.7682</v>
      </c>
      <c r="W48">
        <f t="shared" si="17"/>
        <v>0.02596596538923821</v>
      </c>
      <c r="X48">
        <f t="shared" si="18"/>
        <v>0.0005193193077847642</v>
      </c>
      <c r="Y48">
        <f t="shared" si="19"/>
        <v>11.7682</v>
      </c>
      <c r="Z48">
        <f t="shared" si="20"/>
        <v>0.3579380279430149</v>
      </c>
      <c r="AA48">
        <f t="shared" si="21"/>
        <v>0.007158760558860298</v>
      </c>
      <c r="AB48">
        <f t="shared" si="22"/>
        <v>7.2682</v>
      </c>
      <c r="AC48">
        <f t="shared" si="23"/>
        <v>0.8266767905390231</v>
      </c>
      <c r="AD48">
        <f t="shared" si="24"/>
        <v>0.016533535810780462</v>
      </c>
      <c r="AE48">
        <f t="shared" si="25"/>
        <v>2.7682</v>
      </c>
      <c r="AF48">
        <f t="shared" si="26"/>
        <v>1.5941175882428984</v>
      </c>
      <c r="AG48">
        <f t="shared" si="27"/>
        <v>0.03188235176485797</v>
      </c>
    </row>
    <row r="49" spans="1:33" ht="12.75">
      <c r="A49">
        <v>0.4</v>
      </c>
      <c r="B49">
        <f t="shared" si="0"/>
        <v>0.008</v>
      </c>
      <c r="C49">
        <f t="shared" si="1"/>
        <v>0.24400000000000002</v>
      </c>
      <c r="D49">
        <f t="shared" si="2"/>
        <v>38.756</v>
      </c>
      <c r="G49">
        <f t="shared" si="3"/>
        <v>32.756</v>
      </c>
      <c r="J49">
        <f t="shared" si="4"/>
        <v>29.756</v>
      </c>
      <c r="K49">
        <f t="shared" si="5"/>
        <v>-15.683070665593748</v>
      </c>
      <c r="L49">
        <f t="shared" si="6"/>
        <v>-0.31366141331187497</v>
      </c>
      <c r="M49">
        <f t="shared" si="7"/>
        <v>26.756</v>
      </c>
      <c r="N49">
        <f t="shared" si="8"/>
        <v>-1.4730903683749592</v>
      </c>
      <c r="O49">
        <f t="shared" si="9"/>
        <v>-0.029461807367499183</v>
      </c>
      <c r="P49">
        <f t="shared" si="10"/>
        <v>22.256</v>
      </c>
      <c r="Q49">
        <f t="shared" si="11"/>
        <v>-0.7867070404707133</v>
      </c>
      <c r="R49">
        <f t="shared" si="12"/>
        <v>-0.015734140809414265</v>
      </c>
      <c r="S49">
        <f t="shared" si="13"/>
        <v>17.756</v>
      </c>
      <c r="T49">
        <f t="shared" si="14"/>
        <v>-0.3084005725557642</v>
      </c>
      <c r="U49">
        <f t="shared" si="15"/>
        <v>-0.006168011451115284</v>
      </c>
      <c r="V49">
        <f t="shared" si="16"/>
        <v>14.756</v>
      </c>
      <c r="W49">
        <f t="shared" si="17"/>
        <v>0.02751818226877624</v>
      </c>
      <c r="X49">
        <f t="shared" si="18"/>
        <v>0.0005503636453755248</v>
      </c>
      <c r="Y49">
        <f t="shared" si="19"/>
        <v>11.756</v>
      </c>
      <c r="Z49">
        <f t="shared" si="20"/>
        <v>0.3619611529301441</v>
      </c>
      <c r="AA49">
        <f t="shared" si="21"/>
        <v>0.007239223058602882</v>
      </c>
      <c r="AB49">
        <f t="shared" si="22"/>
        <v>7.256</v>
      </c>
      <c r="AC49">
        <f t="shared" si="23"/>
        <v>0.8383115966493577</v>
      </c>
      <c r="AD49">
        <f t="shared" si="24"/>
        <v>0.016766231932987156</v>
      </c>
      <c r="AE49">
        <f t="shared" si="25"/>
        <v>2.756</v>
      </c>
      <c r="AF49">
        <f t="shared" si="26"/>
        <v>1.6535188261057536</v>
      </c>
      <c r="AG49">
        <f t="shared" si="27"/>
        <v>0.03307037652211507</v>
      </c>
    </row>
    <row r="50" spans="1:33" ht="12.75">
      <c r="A50">
        <v>0.42</v>
      </c>
      <c r="B50">
        <f t="shared" si="0"/>
        <v>0.0084</v>
      </c>
      <c r="C50">
        <f t="shared" si="1"/>
        <v>0.2562</v>
      </c>
      <c r="D50">
        <f t="shared" si="2"/>
        <v>38.7438</v>
      </c>
      <c r="G50">
        <f t="shared" si="3"/>
        <v>32.7438</v>
      </c>
      <c r="J50">
        <f t="shared" si="4"/>
        <v>29.7438</v>
      </c>
      <c r="K50">
        <f t="shared" si="5"/>
        <v>-15.682720005777092</v>
      </c>
      <c r="L50">
        <f t="shared" si="6"/>
        <v>-0.31365440011554185</v>
      </c>
      <c r="M50">
        <f t="shared" si="7"/>
        <v>26.7438</v>
      </c>
      <c r="N50">
        <f t="shared" si="8"/>
        <v>-1.5129687785845716</v>
      </c>
      <c r="O50">
        <f t="shared" si="9"/>
        <v>-0.030259375571691432</v>
      </c>
      <c r="P50">
        <f t="shared" si="10"/>
        <v>22.2438</v>
      </c>
      <c r="Q50">
        <f t="shared" si="11"/>
        <v>-0.7947485319154887</v>
      </c>
      <c r="R50">
        <f t="shared" si="12"/>
        <v>-0.015894970638309774</v>
      </c>
      <c r="S50">
        <f t="shared" si="13"/>
        <v>17.7438</v>
      </c>
      <c r="T50">
        <f t="shared" si="14"/>
        <v>-0.30937924878561074</v>
      </c>
      <c r="U50">
        <f t="shared" si="15"/>
        <v>-0.006187584975712215</v>
      </c>
      <c r="V50">
        <f t="shared" si="16"/>
        <v>14.7438</v>
      </c>
      <c r="W50">
        <f t="shared" si="17"/>
        <v>0.02909756160536207</v>
      </c>
      <c r="X50">
        <f t="shared" si="18"/>
        <v>0.0005819512321072415</v>
      </c>
      <c r="Y50">
        <f t="shared" si="19"/>
        <v>11.7438</v>
      </c>
      <c r="Z50">
        <f t="shared" si="20"/>
        <v>0.36612551906881524</v>
      </c>
      <c r="AA50">
        <f t="shared" si="21"/>
        <v>0.007322510381376305</v>
      </c>
      <c r="AB50">
        <f t="shared" si="22"/>
        <v>7.2438</v>
      </c>
      <c r="AC50">
        <f t="shared" si="23"/>
        <v>0.8504176959249472</v>
      </c>
      <c r="AD50">
        <f t="shared" si="24"/>
        <v>0.017008353918498944</v>
      </c>
      <c r="AE50">
        <f t="shared" si="25"/>
        <v>2.7438000000000002</v>
      </c>
      <c r="AF50">
        <f t="shared" si="26"/>
        <v>1.7145662222396565</v>
      </c>
      <c r="AG50">
        <f t="shared" si="27"/>
        <v>0.03429132444479313</v>
      </c>
    </row>
    <row r="51" spans="1:33" ht="12.75">
      <c r="A51">
        <v>0.44</v>
      </c>
      <c r="B51">
        <f t="shared" si="0"/>
        <v>0.0088</v>
      </c>
      <c r="C51">
        <f t="shared" si="1"/>
        <v>0.2684</v>
      </c>
      <c r="D51">
        <f t="shared" si="2"/>
        <v>38.7316</v>
      </c>
      <c r="G51">
        <f t="shared" si="3"/>
        <v>32.7316</v>
      </c>
      <c r="J51">
        <f t="shared" si="4"/>
        <v>29.7316</v>
      </c>
      <c r="K51">
        <f t="shared" si="5"/>
        <v>-15.682352237296113</v>
      </c>
      <c r="L51">
        <f t="shared" si="6"/>
        <v>-0.31364704474592225</v>
      </c>
      <c r="M51">
        <f t="shared" si="7"/>
        <v>26.7316</v>
      </c>
      <c r="N51">
        <f t="shared" si="8"/>
        <v>-1.553212573026427</v>
      </c>
      <c r="O51">
        <f t="shared" si="9"/>
        <v>-0.03106425146052854</v>
      </c>
      <c r="P51">
        <f t="shared" si="10"/>
        <v>22.2316</v>
      </c>
      <c r="Q51">
        <f t="shared" si="11"/>
        <v>-0.8030633970118941</v>
      </c>
      <c r="R51">
        <f t="shared" si="12"/>
        <v>-0.01606126794023788</v>
      </c>
      <c r="S51">
        <f t="shared" si="13"/>
        <v>17.7316</v>
      </c>
      <c r="T51">
        <f t="shared" si="14"/>
        <v>-0.3104286260808417</v>
      </c>
      <c r="U51">
        <f t="shared" si="15"/>
        <v>-0.006208572521616835</v>
      </c>
      <c r="V51">
        <f t="shared" si="16"/>
        <v>14.7316</v>
      </c>
      <c r="W51">
        <f t="shared" si="17"/>
        <v>0.030705147549186924</v>
      </c>
      <c r="X51">
        <f t="shared" si="18"/>
        <v>0.0006141029509837385</v>
      </c>
      <c r="Y51">
        <f t="shared" si="19"/>
        <v>11.7316</v>
      </c>
      <c r="Z51">
        <f t="shared" si="20"/>
        <v>0.37042999403979276</v>
      </c>
      <c r="AA51">
        <f t="shared" si="21"/>
        <v>0.007408599880795856</v>
      </c>
      <c r="AB51">
        <f t="shared" si="22"/>
        <v>7.2316</v>
      </c>
      <c r="AC51">
        <f t="shared" si="23"/>
        <v>0.8629840215873803</v>
      </c>
      <c r="AD51">
        <f t="shared" si="24"/>
        <v>0.017259680431747606</v>
      </c>
      <c r="AE51">
        <f t="shared" si="25"/>
        <v>2.7316</v>
      </c>
      <c r="AF51">
        <f t="shared" si="26"/>
        <v>1.7771832721753467</v>
      </c>
      <c r="AG51">
        <f t="shared" si="27"/>
        <v>0.035543665443506935</v>
      </c>
    </row>
    <row r="52" spans="1:33" ht="12.75">
      <c r="A52">
        <v>0.46</v>
      </c>
      <c r="B52">
        <f t="shared" si="0"/>
        <v>0.0092</v>
      </c>
      <c r="C52">
        <f t="shared" si="1"/>
        <v>0.2806</v>
      </c>
      <c r="D52">
        <f t="shared" si="2"/>
        <v>38.7194</v>
      </c>
      <c r="G52">
        <f t="shared" si="3"/>
        <v>32.7194</v>
      </c>
      <c r="J52">
        <f t="shared" si="4"/>
        <v>29.7194</v>
      </c>
      <c r="K52">
        <f t="shared" si="5"/>
        <v>-15.681967359678238</v>
      </c>
      <c r="L52">
        <f t="shared" si="6"/>
        <v>-0.31363934719356473</v>
      </c>
      <c r="M52">
        <f t="shared" si="7"/>
        <v>26.7194</v>
      </c>
      <c r="N52">
        <f t="shared" si="8"/>
        <v>-1.5937568851221307</v>
      </c>
      <c r="O52">
        <f t="shared" si="9"/>
        <v>-0.031875137702442616</v>
      </c>
      <c r="P52">
        <f t="shared" si="10"/>
        <v>22.2194</v>
      </c>
      <c r="Q52">
        <f t="shared" si="11"/>
        <v>-0.8116371694090926</v>
      </c>
      <c r="R52">
        <f t="shared" si="12"/>
        <v>-0.016232743388181852</v>
      </c>
      <c r="S52">
        <f t="shared" si="13"/>
        <v>17.7194</v>
      </c>
      <c r="T52">
        <f t="shared" si="14"/>
        <v>-0.31154521043856853</v>
      </c>
      <c r="U52">
        <f t="shared" si="15"/>
        <v>-0.006230904208771371</v>
      </c>
      <c r="V52">
        <f t="shared" si="16"/>
        <v>14.7194</v>
      </c>
      <c r="W52">
        <f t="shared" si="17"/>
        <v>0.032341948298948014</v>
      </c>
      <c r="X52">
        <f t="shared" si="18"/>
        <v>0.0006468389659789603</v>
      </c>
      <c r="Y52">
        <f t="shared" si="19"/>
        <v>11.7194</v>
      </c>
      <c r="Z52">
        <f t="shared" si="20"/>
        <v>0.37487337342631</v>
      </c>
      <c r="AA52">
        <f t="shared" si="21"/>
        <v>0.0074974674685262</v>
      </c>
      <c r="AB52">
        <f t="shared" si="22"/>
        <v>7.2194</v>
      </c>
      <c r="AC52">
        <f t="shared" si="23"/>
        <v>0.8759994945582682</v>
      </c>
      <c r="AD52">
        <f t="shared" si="24"/>
        <v>0.017519989891165363</v>
      </c>
      <c r="AE52">
        <f t="shared" si="25"/>
        <v>2.7194</v>
      </c>
      <c r="AF52">
        <f t="shared" si="26"/>
        <v>1.8413020973552563</v>
      </c>
      <c r="AG52">
        <f t="shared" si="27"/>
        <v>0.03682604194710513</v>
      </c>
    </row>
    <row r="53" spans="1:33" ht="12.75">
      <c r="A53">
        <v>0.48</v>
      </c>
      <c r="B53">
        <f t="shared" si="0"/>
        <v>0.0096</v>
      </c>
      <c r="C53">
        <f t="shared" si="1"/>
        <v>0.2928</v>
      </c>
      <c r="D53">
        <f t="shared" si="2"/>
        <v>38.7072</v>
      </c>
      <c r="G53">
        <f t="shared" si="3"/>
        <v>32.7072</v>
      </c>
      <c r="J53">
        <f t="shared" si="4"/>
        <v>29.7072</v>
      </c>
      <c r="K53">
        <f t="shared" si="5"/>
        <v>-15.681565372428919</v>
      </c>
      <c r="L53">
        <f t="shared" si="6"/>
        <v>-0.31363130744857837</v>
      </c>
      <c r="M53">
        <f t="shared" si="7"/>
        <v>26.7072</v>
      </c>
      <c r="N53">
        <f t="shared" si="8"/>
        <v>-1.6345439227083782</v>
      </c>
      <c r="O53">
        <f t="shared" si="9"/>
        <v>-0.032690878454167564</v>
      </c>
      <c r="P53">
        <f t="shared" si="10"/>
        <v>22.2072</v>
      </c>
      <c r="Q53">
        <f t="shared" si="11"/>
        <v>-0.8204557936505922</v>
      </c>
      <c r="R53">
        <f t="shared" si="12"/>
        <v>-0.016409115873011845</v>
      </c>
      <c r="S53">
        <f t="shared" si="13"/>
        <v>17.7072</v>
      </c>
      <c r="T53">
        <f t="shared" si="14"/>
        <v>-0.3127255458106112</v>
      </c>
      <c r="U53">
        <f t="shared" si="15"/>
        <v>-0.006254510916212224</v>
      </c>
      <c r="V53">
        <f t="shared" si="16"/>
        <v>14.7072</v>
      </c>
      <c r="W53">
        <f t="shared" si="17"/>
        <v>0.034008936255281196</v>
      </c>
      <c r="X53">
        <f t="shared" si="18"/>
        <v>0.0006801787251056239</v>
      </c>
      <c r="Y53">
        <f t="shared" si="19"/>
        <v>11.7072</v>
      </c>
      <c r="Z53">
        <f t="shared" si="20"/>
        <v>0.37945438940930676</v>
      </c>
      <c r="AA53">
        <f t="shared" si="21"/>
        <v>0.007589087788186136</v>
      </c>
      <c r="AB53">
        <f t="shared" si="22"/>
        <v>7.2072</v>
      </c>
      <c r="AC53">
        <f t="shared" si="23"/>
        <v>0.8894530819440046</v>
      </c>
      <c r="AD53">
        <f t="shared" si="24"/>
        <v>0.017789061638880093</v>
      </c>
      <c r="AE53">
        <f t="shared" si="25"/>
        <v>2.7072</v>
      </c>
      <c r="AF53">
        <f t="shared" si="26"/>
        <v>1.9068626450128785</v>
      </c>
      <c r="AG53">
        <f t="shared" si="27"/>
        <v>0.03813725290025757</v>
      </c>
    </row>
    <row r="54" spans="1:33" ht="12.75">
      <c r="A54">
        <v>0.5</v>
      </c>
      <c r="B54">
        <f t="shared" si="0"/>
        <v>0.01</v>
      </c>
      <c r="C54">
        <f t="shared" si="1"/>
        <v>0.305</v>
      </c>
      <c r="D54">
        <f t="shared" si="2"/>
        <v>38.695</v>
      </c>
      <c r="G54">
        <f t="shared" si="3"/>
        <v>32.695</v>
      </c>
      <c r="J54">
        <f t="shared" si="4"/>
        <v>29.695</v>
      </c>
      <c r="K54">
        <f t="shared" si="5"/>
        <v>-15.681146275031589</v>
      </c>
      <c r="L54">
        <f t="shared" si="6"/>
        <v>-0.31362292550063176</v>
      </c>
      <c r="M54">
        <f t="shared" si="7"/>
        <v>26.695</v>
      </c>
      <c r="N54">
        <f t="shared" si="8"/>
        <v>-1.6755221868224985</v>
      </c>
      <c r="O54">
        <f t="shared" si="9"/>
        <v>-0.03351044373644997</v>
      </c>
      <c r="P54">
        <f t="shared" si="10"/>
        <v>22.195</v>
      </c>
      <c r="Q54">
        <f t="shared" si="11"/>
        <v>-0.8295056460404373</v>
      </c>
      <c r="R54">
        <f t="shared" si="12"/>
        <v>-0.016590112920808746</v>
      </c>
      <c r="S54">
        <f t="shared" si="13"/>
        <v>17.695</v>
      </c>
      <c r="T54">
        <f t="shared" si="14"/>
        <v>-0.31396622049657197</v>
      </c>
      <c r="U54">
        <f t="shared" si="15"/>
        <v>-0.00627932440993144</v>
      </c>
      <c r="V54">
        <f t="shared" si="16"/>
        <v>14.695</v>
      </c>
      <c r="W54">
        <f t="shared" si="17"/>
        <v>0.035707048304013056</v>
      </c>
      <c r="X54">
        <f t="shared" si="18"/>
        <v>0.0007141409660802611</v>
      </c>
      <c r="Y54">
        <f t="shared" si="19"/>
        <v>11.695</v>
      </c>
      <c r="Z54">
        <f t="shared" si="20"/>
        <v>0.3841717191745493</v>
      </c>
      <c r="AA54">
        <f t="shared" si="21"/>
        <v>0.007683434383490986</v>
      </c>
      <c r="AB54">
        <f t="shared" si="22"/>
        <v>7.195</v>
      </c>
      <c r="AC54">
        <f t="shared" si="23"/>
        <v>0.9033338488721773</v>
      </c>
      <c r="AD54">
        <f t="shared" si="24"/>
        <v>0.018066676977443547</v>
      </c>
      <c r="AE54">
        <f t="shared" si="25"/>
        <v>2.695</v>
      </c>
      <c r="AF54">
        <f t="shared" si="26"/>
        <v>1.9738119339094002</v>
      </c>
      <c r="AG54">
        <f t="shared" si="27"/>
        <v>0.039476238678188</v>
      </c>
    </row>
    <row r="55" spans="1:33" ht="12.75">
      <c r="A55">
        <v>0.55</v>
      </c>
      <c r="B55">
        <f t="shared" si="0"/>
        <v>0.011000000000000001</v>
      </c>
      <c r="C55">
        <f t="shared" si="1"/>
        <v>0.3355000000000001</v>
      </c>
      <c r="D55">
        <f t="shared" si="2"/>
        <v>38.6645</v>
      </c>
      <c r="G55">
        <f t="shared" si="3"/>
        <v>32.6645</v>
      </c>
      <c r="J55">
        <f t="shared" si="4"/>
        <v>29.6645</v>
      </c>
      <c r="K55">
        <f t="shared" si="5"/>
        <v>-15.680023671052345</v>
      </c>
      <c r="L55">
        <f t="shared" si="6"/>
        <v>-0.3136004734210469</v>
      </c>
      <c r="M55">
        <f t="shared" si="7"/>
        <v>26.6645</v>
      </c>
      <c r="N55">
        <f t="shared" si="8"/>
        <v>-1.7785152873062966</v>
      </c>
      <c r="O55">
        <f t="shared" si="9"/>
        <v>-0.035570305746125935</v>
      </c>
      <c r="P55">
        <f t="shared" si="10"/>
        <v>22.1645</v>
      </c>
      <c r="Q55">
        <f t="shared" si="11"/>
        <v>-0.8530565570117861</v>
      </c>
      <c r="R55">
        <f t="shared" si="12"/>
        <v>-0.017061131140235723</v>
      </c>
      <c r="S55">
        <f t="shared" si="13"/>
        <v>17.6645</v>
      </c>
      <c r="T55">
        <f t="shared" si="14"/>
        <v>-0.3173099681474528</v>
      </c>
      <c r="U55">
        <f t="shared" si="15"/>
        <v>-0.0063461993629490565</v>
      </c>
      <c r="V55">
        <f t="shared" si="16"/>
        <v>14.6645</v>
      </c>
      <c r="W55">
        <f t="shared" si="17"/>
        <v>0.040094329188870924</v>
      </c>
      <c r="X55">
        <f t="shared" si="18"/>
        <v>0.0008018865837774185</v>
      </c>
      <c r="Y55">
        <f t="shared" si="19"/>
        <v>11.6645</v>
      </c>
      <c r="Z55">
        <f t="shared" si="20"/>
        <v>0.39655233276817387</v>
      </c>
      <c r="AA55">
        <f t="shared" si="21"/>
        <v>0.007931046655363478</v>
      </c>
      <c r="AB55">
        <f t="shared" si="22"/>
        <v>7.1645</v>
      </c>
      <c r="AC55">
        <f t="shared" si="23"/>
        <v>0.9398343148872884</v>
      </c>
      <c r="AD55">
        <f t="shared" si="24"/>
        <v>0.01879668629774577</v>
      </c>
      <c r="AE55">
        <f t="shared" si="25"/>
        <v>2.6645</v>
      </c>
      <c r="AF55">
        <f t="shared" si="26"/>
        <v>2.1469689900392717</v>
      </c>
      <c r="AG55">
        <f t="shared" si="27"/>
        <v>0.04293937980078543</v>
      </c>
    </row>
    <row r="56" spans="1:33" ht="12.75">
      <c r="A56">
        <v>0.6</v>
      </c>
      <c r="B56">
        <f t="shared" si="0"/>
        <v>0.012</v>
      </c>
      <c r="C56">
        <f t="shared" si="1"/>
        <v>0.36600000000000005</v>
      </c>
      <c r="D56">
        <f t="shared" si="2"/>
        <v>38.634</v>
      </c>
      <c r="G56">
        <f t="shared" si="3"/>
        <v>32.634</v>
      </c>
      <c r="J56">
        <f t="shared" si="4"/>
        <v>29.634</v>
      </c>
      <c r="K56">
        <f t="shared" si="5"/>
        <v>-15.678794116205088</v>
      </c>
      <c r="L56">
        <f t="shared" si="6"/>
        <v>-0.3135758823241018</v>
      </c>
      <c r="M56">
        <f t="shared" si="7"/>
        <v>26.634</v>
      </c>
      <c r="N56">
        <f t="shared" si="8"/>
        <v>-1.8818377855682962</v>
      </c>
      <c r="O56">
        <f t="shared" si="9"/>
        <v>-0.037636755711365925</v>
      </c>
      <c r="P56">
        <f t="shared" si="10"/>
        <v>22.134</v>
      </c>
      <c r="Q56">
        <f t="shared" si="11"/>
        <v>-0.877778271756694</v>
      </c>
      <c r="R56">
        <f t="shared" si="12"/>
        <v>-0.01755556543513388</v>
      </c>
      <c r="S56">
        <f t="shared" si="13"/>
        <v>17.634</v>
      </c>
      <c r="T56">
        <f t="shared" si="14"/>
        <v>-0.3209590498321956</v>
      </c>
      <c r="U56">
        <f t="shared" si="15"/>
        <v>-0.0064191809966439115</v>
      </c>
      <c r="V56">
        <f t="shared" si="16"/>
        <v>14.634</v>
      </c>
      <c r="W56">
        <f t="shared" si="17"/>
        <v>0.04469483387109271</v>
      </c>
      <c r="X56">
        <f t="shared" si="18"/>
        <v>0.0008938966774218542</v>
      </c>
      <c r="Y56">
        <f t="shared" si="19"/>
        <v>11.634</v>
      </c>
      <c r="Z56">
        <f t="shared" si="20"/>
        <v>0.4097539114651621</v>
      </c>
      <c r="AA56">
        <f t="shared" si="21"/>
        <v>0.008195078229303243</v>
      </c>
      <c r="AB56">
        <f t="shared" si="22"/>
        <v>7.134</v>
      </c>
      <c r="AC56">
        <f t="shared" si="23"/>
        <v>0.9787747216327225</v>
      </c>
      <c r="AD56">
        <f t="shared" si="24"/>
        <v>0.01957549443265445</v>
      </c>
      <c r="AE56">
        <f t="shared" si="25"/>
        <v>2.634</v>
      </c>
      <c r="AF56">
        <f t="shared" si="26"/>
        <v>2.3279470084478073</v>
      </c>
      <c r="AG56">
        <f t="shared" si="27"/>
        <v>0.04655894016895615</v>
      </c>
    </row>
    <row r="57" spans="1:33" ht="12.75">
      <c r="A57">
        <v>0.65</v>
      </c>
      <c r="B57">
        <f t="shared" si="0"/>
        <v>0.013000000000000001</v>
      </c>
      <c r="C57">
        <f t="shared" si="1"/>
        <v>0.3965</v>
      </c>
      <c r="D57">
        <f t="shared" si="2"/>
        <v>38.6035</v>
      </c>
      <c r="G57">
        <f t="shared" si="3"/>
        <v>32.6035</v>
      </c>
      <c r="J57">
        <f t="shared" si="4"/>
        <v>29.6035</v>
      </c>
      <c r="K57">
        <f t="shared" si="5"/>
        <v>-15.677457600613225</v>
      </c>
      <c r="L57">
        <f t="shared" si="6"/>
        <v>-0.3135491520122645</v>
      </c>
      <c r="M57">
        <f t="shared" si="7"/>
        <v>26.6035</v>
      </c>
      <c r="N57">
        <f t="shared" si="8"/>
        <v>-1.9850433403577639</v>
      </c>
      <c r="O57">
        <f t="shared" si="9"/>
        <v>-0.03970086680715528</v>
      </c>
      <c r="P57">
        <f t="shared" si="10"/>
        <v>22.1035</v>
      </c>
      <c r="Q57">
        <f t="shared" si="11"/>
        <v>-0.9034956158067006</v>
      </c>
      <c r="R57">
        <f t="shared" si="12"/>
        <v>-0.018069912316134012</v>
      </c>
      <c r="S57">
        <f t="shared" si="13"/>
        <v>17.6035</v>
      </c>
      <c r="T57">
        <f t="shared" si="14"/>
        <v>-0.3248650709389674</v>
      </c>
      <c r="U57">
        <f t="shared" si="15"/>
        <v>-0.006497301418779348</v>
      </c>
      <c r="V57">
        <f t="shared" si="16"/>
        <v>14.6035</v>
      </c>
      <c r="W57">
        <f t="shared" si="17"/>
        <v>0.04952043397381258</v>
      </c>
      <c r="X57">
        <f t="shared" si="18"/>
        <v>0.0009904086794762517</v>
      </c>
      <c r="Y57">
        <f t="shared" si="19"/>
        <v>11.6035</v>
      </c>
      <c r="Z57">
        <f t="shared" si="20"/>
        <v>0.4237532618607869</v>
      </c>
      <c r="AA57">
        <f t="shared" si="21"/>
        <v>0.008475065237215737</v>
      </c>
      <c r="AB57">
        <f t="shared" si="22"/>
        <v>7.1035</v>
      </c>
      <c r="AC57">
        <f t="shared" si="23"/>
        <v>1.020001898507181</v>
      </c>
      <c r="AD57">
        <f t="shared" si="24"/>
        <v>0.02040003797014362</v>
      </c>
      <c r="AE57">
        <f t="shared" si="25"/>
        <v>2.6035</v>
      </c>
      <c r="AF57">
        <f t="shared" si="26"/>
        <v>2.5163360876680967</v>
      </c>
      <c r="AG57">
        <f t="shared" si="27"/>
        <v>0.05032672175336193</v>
      </c>
    </row>
    <row r="58" spans="1:33" ht="12.75">
      <c r="A58">
        <v>0.7</v>
      </c>
      <c r="B58">
        <f t="shared" si="0"/>
        <v>0.013999999999999999</v>
      </c>
      <c r="C58">
        <f t="shared" si="1"/>
        <v>0.427</v>
      </c>
      <c r="D58">
        <f t="shared" si="2"/>
        <v>38.573</v>
      </c>
      <c r="G58">
        <f t="shared" si="3"/>
        <v>32.573</v>
      </c>
      <c r="J58">
        <f t="shared" si="4"/>
        <v>29.573</v>
      </c>
      <c r="K58">
        <f t="shared" si="5"/>
        <v>-15.676014113540074</v>
      </c>
      <c r="L58">
        <f t="shared" si="6"/>
        <v>-0.3135202822708015</v>
      </c>
      <c r="M58">
        <f t="shared" si="7"/>
        <v>26.573</v>
      </c>
      <c r="N58">
        <f t="shared" si="8"/>
        <v>-2.087794617873497</v>
      </c>
      <c r="O58">
        <f t="shared" si="9"/>
        <v>-0.04175589235746994</v>
      </c>
      <c r="P58">
        <f t="shared" si="10"/>
        <v>22.073</v>
      </c>
      <c r="Q58">
        <f t="shared" si="11"/>
        <v>-0.9300511123333315</v>
      </c>
      <c r="R58">
        <f t="shared" si="12"/>
        <v>-0.01860102224666663</v>
      </c>
      <c r="S58">
        <f t="shared" si="13"/>
        <v>17.573</v>
      </c>
      <c r="T58">
        <f t="shared" si="14"/>
        <v>-0.3289824322658934</v>
      </c>
      <c r="U58">
        <f t="shared" si="15"/>
        <v>-0.006579648645317868</v>
      </c>
      <c r="V58">
        <f t="shared" si="16"/>
        <v>14.573</v>
      </c>
      <c r="W58">
        <f t="shared" si="17"/>
        <v>0.05458179556100894</v>
      </c>
      <c r="X58">
        <f t="shared" si="18"/>
        <v>0.0010916359112201788</v>
      </c>
      <c r="Y58">
        <f t="shared" si="19"/>
        <v>11.573</v>
      </c>
      <c r="Z58">
        <f t="shared" si="20"/>
        <v>0.4385268992879997</v>
      </c>
      <c r="AA58">
        <f t="shared" si="21"/>
        <v>0.008770537985759995</v>
      </c>
      <c r="AB58">
        <f t="shared" si="22"/>
        <v>7.073</v>
      </c>
      <c r="AC58">
        <f t="shared" si="23"/>
        <v>1.0633741892860327</v>
      </c>
      <c r="AD58">
        <f t="shared" si="24"/>
        <v>0.021267483785720655</v>
      </c>
      <c r="AE58">
        <f t="shared" si="25"/>
        <v>2.573</v>
      </c>
      <c r="AF58">
        <f t="shared" si="26"/>
        <v>2.711859305705251</v>
      </c>
      <c r="AG58">
        <f t="shared" si="27"/>
        <v>0.05423718611410502</v>
      </c>
    </row>
    <row r="59" spans="1:33" ht="12.75">
      <c r="A59">
        <v>0.75</v>
      </c>
      <c r="B59">
        <f t="shared" si="0"/>
        <v>0.015</v>
      </c>
      <c r="C59">
        <f t="shared" si="1"/>
        <v>0.4575</v>
      </c>
      <c r="D59">
        <f t="shared" si="2"/>
        <v>38.5425</v>
      </c>
      <c r="G59">
        <f t="shared" si="3"/>
        <v>32.5425</v>
      </c>
      <c r="J59">
        <f t="shared" si="4"/>
        <v>29.5425</v>
      </c>
      <c r="K59">
        <f t="shared" si="5"/>
        <v>-15.67446364338835</v>
      </c>
      <c r="L59">
        <f t="shared" si="6"/>
        <v>-0.313489272867767</v>
      </c>
      <c r="M59">
        <f t="shared" si="7"/>
        <v>26.5425</v>
      </c>
      <c r="N59">
        <f t="shared" si="8"/>
        <v>-2.1898360649974706</v>
      </c>
      <c r="O59">
        <f t="shared" si="9"/>
        <v>-0.043796721299949416</v>
      </c>
      <c r="P59">
        <f t="shared" si="10"/>
        <v>22.0425</v>
      </c>
      <c r="Q59">
        <f t="shared" si="11"/>
        <v>-0.9573040810395371</v>
      </c>
      <c r="R59">
        <f t="shared" si="12"/>
        <v>-0.019146081620790744</v>
      </c>
      <c r="S59">
        <f t="shared" si="13"/>
        <v>17.5425</v>
      </c>
      <c r="T59">
        <f t="shared" si="14"/>
        <v>-0.33326847655193875</v>
      </c>
      <c r="U59">
        <f t="shared" si="15"/>
        <v>-0.0066653695310387754</v>
      </c>
      <c r="V59">
        <f t="shared" si="16"/>
        <v>14.5425</v>
      </c>
      <c r="W59">
        <f t="shared" si="17"/>
        <v>0.05988846866653428</v>
      </c>
      <c r="X59">
        <f t="shared" si="18"/>
        <v>0.0011977693733306856</v>
      </c>
      <c r="Y59">
        <f t="shared" si="19"/>
        <v>11.5425</v>
      </c>
      <c r="Z59">
        <f t="shared" si="20"/>
        <v>0.4540515151705367</v>
      </c>
      <c r="AA59">
        <f t="shared" si="21"/>
        <v>0.009081030303410734</v>
      </c>
      <c r="AB59">
        <f t="shared" si="22"/>
        <v>7.0425</v>
      </c>
      <c r="AC59">
        <f t="shared" si="23"/>
        <v>1.1087622368747418</v>
      </c>
      <c r="AD59">
        <f t="shared" si="24"/>
        <v>0.022175244737494836</v>
      </c>
      <c r="AE59">
        <f t="shared" si="25"/>
        <v>2.5425</v>
      </c>
      <c r="AF59">
        <f t="shared" si="26"/>
        <v>2.914342760613727</v>
      </c>
      <c r="AG59">
        <f t="shared" si="27"/>
        <v>0.058286855212274544</v>
      </c>
    </row>
    <row r="60" spans="1:33" ht="12.75">
      <c r="A60">
        <v>0.8</v>
      </c>
      <c r="B60">
        <f t="shared" si="0"/>
        <v>0.016</v>
      </c>
      <c r="C60">
        <f t="shared" si="1"/>
        <v>0.48800000000000004</v>
      </c>
      <c r="D60">
        <f t="shared" si="2"/>
        <v>38.512</v>
      </c>
      <c r="G60">
        <f t="shared" si="3"/>
        <v>32.512</v>
      </c>
      <c r="J60">
        <f t="shared" si="4"/>
        <v>29.512</v>
      </c>
      <c r="K60">
        <f t="shared" si="5"/>
        <v>-15.672806177700446</v>
      </c>
      <c r="L60">
        <f t="shared" si="6"/>
        <v>-0.3134561235540089</v>
      </c>
      <c r="M60">
        <f t="shared" si="7"/>
        <v>26.512</v>
      </c>
      <c r="N60">
        <f t="shared" si="8"/>
        <v>-2.290973909512082</v>
      </c>
      <c r="O60">
        <f t="shared" si="9"/>
        <v>-0.04581947819024164</v>
      </c>
      <c r="P60">
        <f t="shared" si="10"/>
        <v>22.012</v>
      </c>
      <c r="Q60">
        <f t="shared" si="11"/>
        <v>-0.9851294386143915</v>
      </c>
      <c r="R60">
        <f t="shared" si="12"/>
        <v>-0.01970258877228783</v>
      </c>
      <c r="S60">
        <f t="shared" si="13"/>
        <v>17.512</v>
      </c>
      <c r="T60">
        <f t="shared" si="14"/>
        <v>-0.33768353954475433</v>
      </c>
      <c r="U60">
        <f t="shared" si="15"/>
        <v>-0.006753670790895087</v>
      </c>
      <c r="V60">
        <f t="shared" si="16"/>
        <v>14.512</v>
      </c>
      <c r="W60">
        <f t="shared" si="17"/>
        <v>0.06544898166828939</v>
      </c>
      <c r="X60">
        <f t="shared" si="18"/>
        <v>0.0013089796333657878</v>
      </c>
      <c r="Y60">
        <f t="shared" si="19"/>
        <v>11.512</v>
      </c>
      <c r="Z60">
        <f t="shared" si="20"/>
        <v>0.47030434314983977</v>
      </c>
      <c r="AA60">
        <f t="shared" si="21"/>
        <v>0.009406086862996795</v>
      </c>
      <c r="AB60">
        <f t="shared" si="22"/>
        <v>7.012</v>
      </c>
      <c r="AC60">
        <f t="shared" si="23"/>
        <v>1.1560490970963482</v>
      </c>
      <c r="AD60">
        <f t="shared" si="24"/>
        <v>0.023120981941926962</v>
      </c>
      <c r="AE60">
        <f t="shared" si="25"/>
        <v>2.512</v>
      </c>
      <c r="AF60">
        <f t="shared" si="26"/>
        <v>3.123693434089479</v>
      </c>
      <c r="AG60">
        <f t="shared" si="27"/>
        <v>0.06247386868178958</v>
      </c>
    </row>
    <row r="61" spans="1:33" ht="12.75">
      <c r="A61">
        <v>0.85</v>
      </c>
      <c r="B61">
        <f t="shared" si="0"/>
        <v>0.017</v>
      </c>
      <c r="C61">
        <f t="shared" si="1"/>
        <v>0.5185000000000001</v>
      </c>
      <c r="D61">
        <f t="shared" si="2"/>
        <v>38.4815</v>
      </c>
      <c r="G61">
        <f t="shared" si="3"/>
        <v>32.4815</v>
      </c>
      <c r="J61">
        <f t="shared" si="4"/>
        <v>29.4815</v>
      </c>
      <c r="K61">
        <f t="shared" si="5"/>
        <v>-15.671041703157124</v>
      </c>
      <c r="L61">
        <f t="shared" si="6"/>
        <v>-0.3134208340631425</v>
      </c>
      <c r="M61">
        <f t="shared" si="7"/>
        <v>26.4815</v>
      </c>
      <c r="N61">
        <f t="shared" si="8"/>
        <v>-2.3910614024352372</v>
      </c>
      <c r="O61">
        <f t="shared" si="9"/>
        <v>-0.04782122804870475</v>
      </c>
      <c r="P61">
        <f t="shared" si="10"/>
        <v>21.9815</v>
      </c>
      <c r="Q61">
        <f t="shared" si="11"/>
        <v>-1.0134163531856017</v>
      </c>
      <c r="R61">
        <f t="shared" si="12"/>
        <v>-0.020268327063712035</v>
      </c>
      <c r="S61">
        <f t="shared" si="13"/>
        <v>17.4815</v>
      </c>
      <c r="T61">
        <f t="shared" si="14"/>
        <v>-0.34219092581402727</v>
      </c>
      <c r="U61">
        <f t="shared" si="15"/>
        <v>-0.006843818516280546</v>
      </c>
      <c r="V61">
        <f t="shared" si="16"/>
        <v>14.4815</v>
      </c>
      <c r="W61">
        <f t="shared" si="17"/>
        <v>0.0712709364573992</v>
      </c>
      <c r="X61">
        <f t="shared" si="18"/>
        <v>0.0014254187291479839</v>
      </c>
      <c r="Y61">
        <f t="shared" si="19"/>
        <v>11.4815</v>
      </c>
      <c r="Z61">
        <f t="shared" si="20"/>
        <v>0.4872634339694451</v>
      </c>
      <c r="AA61">
        <f t="shared" si="21"/>
        <v>0.009745268679388902</v>
      </c>
      <c r="AB61">
        <f t="shared" si="22"/>
        <v>6.9815</v>
      </c>
      <c r="AC61">
        <f t="shared" si="23"/>
        <v>1.205129891898108</v>
      </c>
      <c r="AD61">
        <f t="shared" si="24"/>
        <v>0.024102597837962158</v>
      </c>
      <c r="AE61">
        <f t="shared" si="25"/>
        <v>2.4815</v>
      </c>
      <c r="AF61">
        <f t="shared" si="26"/>
        <v>3.339882893200532</v>
      </c>
      <c r="AG61">
        <f t="shared" si="27"/>
        <v>0.06679765786401064</v>
      </c>
    </row>
    <row r="62" spans="1:33" ht="12.75">
      <c r="A62">
        <v>0.9</v>
      </c>
      <c r="B62">
        <f t="shared" si="0"/>
        <v>0.018000000000000002</v>
      </c>
      <c r="C62">
        <f t="shared" si="1"/>
        <v>0.549</v>
      </c>
      <c r="D62">
        <f t="shared" si="2"/>
        <v>38.451</v>
      </c>
      <c r="G62">
        <f t="shared" si="3"/>
        <v>32.451</v>
      </c>
      <c r="J62">
        <f t="shared" si="4"/>
        <v>29.451</v>
      </c>
      <c r="K62">
        <f t="shared" si="5"/>
        <v>-15.66917020557777</v>
      </c>
      <c r="L62">
        <f t="shared" si="6"/>
        <v>-0.3133834041115554</v>
      </c>
      <c r="M62">
        <f t="shared" si="7"/>
        <v>26.451</v>
      </c>
      <c r="N62">
        <f t="shared" si="8"/>
        <v>-2.4899878568022675</v>
      </c>
      <c r="O62">
        <f t="shared" si="9"/>
        <v>-0.04979975713604535</v>
      </c>
      <c r="P62">
        <f t="shared" si="10"/>
        <v>21.951</v>
      </c>
      <c r="Q62">
        <f t="shared" si="11"/>
        <v>-1.0420668596690685</v>
      </c>
      <c r="R62">
        <f t="shared" si="12"/>
        <v>-0.02084133719338137</v>
      </c>
      <c r="S62">
        <f t="shared" si="13"/>
        <v>17.451</v>
      </c>
      <c r="T62">
        <f t="shared" si="14"/>
        <v>-0.3467568278543392</v>
      </c>
      <c r="U62">
        <f t="shared" si="15"/>
        <v>-0.006935136557086784</v>
      </c>
      <c r="V62">
        <f t="shared" si="16"/>
        <v>14.451</v>
      </c>
      <c r="W62">
        <f t="shared" si="17"/>
        <v>0.07736110136765428</v>
      </c>
      <c r="X62">
        <f t="shared" si="18"/>
        <v>0.0015472220273530857</v>
      </c>
      <c r="Y62">
        <f t="shared" si="19"/>
        <v>11.451</v>
      </c>
      <c r="Z62">
        <f t="shared" si="20"/>
        <v>0.5049078513113109</v>
      </c>
      <c r="AA62">
        <f t="shared" si="21"/>
        <v>0.010098157026226217</v>
      </c>
      <c r="AB62">
        <f t="shared" si="22"/>
        <v>6.951</v>
      </c>
      <c r="AC62">
        <f t="shared" si="23"/>
        <v>1.2559111693211575</v>
      </c>
      <c r="AD62">
        <f t="shared" si="24"/>
        <v>0.025118223386423152</v>
      </c>
      <c r="AE62">
        <f t="shared" si="25"/>
        <v>2.451</v>
      </c>
      <c r="AF62">
        <f t="shared" si="26"/>
        <v>3.562935301675957</v>
      </c>
      <c r="AG62">
        <f t="shared" si="27"/>
        <v>0.07125870603351914</v>
      </c>
    </row>
    <row r="63" spans="1:33" ht="12.75">
      <c r="A63">
        <v>0.95</v>
      </c>
      <c r="B63">
        <f t="shared" si="0"/>
        <v>0.019</v>
      </c>
      <c r="C63">
        <f t="shared" si="1"/>
        <v>0.5795</v>
      </c>
      <c r="D63">
        <f t="shared" si="2"/>
        <v>38.4205</v>
      </c>
      <c r="G63">
        <f t="shared" si="3"/>
        <v>32.4205</v>
      </c>
      <c r="J63">
        <f t="shared" si="4"/>
        <v>29.4205</v>
      </c>
      <c r="K63">
        <f t="shared" si="5"/>
        <v>-15.667191669919772</v>
      </c>
      <c r="L63">
        <f t="shared" si="6"/>
        <v>-0.31334383339839544</v>
      </c>
      <c r="M63">
        <f t="shared" si="7"/>
        <v>26.4205</v>
      </c>
      <c r="N63">
        <f t="shared" si="8"/>
        <v>-2.5876704437332156</v>
      </c>
      <c r="O63">
        <f t="shared" si="9"/>
        <v>-0.051753408874664314</v>
      </c>
      <c r="P63">
        <f t="shared" si="10"/>
        <v>21.9205</v>
      </c>
      <c r="Q63">
        <f t="shared" si="11"/>
        <v>-1.0709945066715785</v>
      </c>
      <c r="R63">
        <f t="shared" si="12"/>
        <v>-0.02141989013343157</v>
      </c>
      <c r="S63">
        <f t="shared" si="13"/>
        <v>17.4205</v>
      </c>
      <c r="T63">
        <f t="shared" si="14"/>
        <v>-0.3513502046368778</v>
      </c>
      <c r="U63">
        <f t="shared" si="15"/>
        <v>-0.007027004092737557</v>
      </c>
      <c r="V63">
        <f t="shared" si="16"/>
        <v>14.4205</v>
      </c>
      <c r="W63">
        <f t="shared" si="17"/>
        <v>0.08372549973183181</v>
      </c>
      <c r="X63">
        <f t="shared" si="18"/>
        <v>0.0016745099946366363</v>
      </c>
      <c r="Y63">
        <f t="shared" si="19"/>
        <v>11.4205</v>
      </c>
      <c r="Z63">
        <f t="shared" si="20"/>
        <v>0.5232178014294381</v>
      </c>
      <c r="AA63">
        <f t="shared" si="21"/>
        <v>0.010464356028588763</v>
      </c>
      <c r="AB63">
        <f t="shared" si="22"/>
        <v>6.9205</v>
      </c>
      <c r="AC63">
        <f t="shared" si="23"/>
        <v>1.3083100962742242</v>
      </c>
      <c r="AD63">
        <f t="shared" si="24"/>
        <v>0.026166201925484484</v>
      </c>
      <c r="AE63">
        <f t="shared" si="25"/>
        <v>2.4205</v>
      </c>
      <c r="AF63">
        <f t="shared" si="26"/>
        <v>3.7929186059188784</v>
      </c>
      <c r="AG63">
        <f t="shared" si="27"/>
        <v>0.07585837211837756</v>
      </c>
    </row>
    <row r="64" spans="1:33" ht="12.75">
      <c r="A64">
        <v>1</v>
      </c>
      <c r="B64">
        <f t="shared" si="0"/>
        <v>0.02</v>
      </c>
      <c r="C64">
        <f t="shared" si="1"/>
        <v>0.61</v>
      </c>
      <c r="D64">
        <f t="shared" si="2"/>
        <v>38.39</v>
      </c>
      <c r="G64">
        <f t="shared" si="3"/>
        <v>32.39</v>
      </c>
      <c r="J64">
        <f t="shared" si="4"/>
        <v>29.39</v>
      </c>
      <c r="K64">
        <f t="shared" si="5"/>
        <v>-15.665106080278</v>
      </c>
      <c r="L64">
        <f t="shared" si="6"/>
        <v>-0.31330212160556</v>
      </c>
      <c r="M64">
        <f t="shared" si="7"/>
        <v>26.39</v>
      </c>
      <c r="N64">
        <f t="shared" si="8"/>
        <v>-2.6840480019686486</v>
      </c>
      <c r="O64">
        <f t="shared" si="9"/>
        <v>-0.05368096003937297</v>
      </c>
      <c r="P64">
        <f t="shared" si="10"/>
        <v>21.89</v>
      </c>
      <c r="Q64">
        <f t="shared" si="11"/>
        <v>-1.100123078343115</v>
      </c>
      <c r="R64">
        <f t="shared" si="12"/>
        <v>-0.0220024615668623</v>
      </c>
      <c r="S64">
        <f t="shared" si="13"/>
        <v>17.39</v>
      </c>
      <c r="T64">
        <f t="shared" si="14"/>
        <v>-0.355942633112121</v>
      </c>
      <c r="U64">
        <f t="shared" si="15"/>
        <v>-0.00711885266224242</v>
      </c>
      <c r="V64">
        <f t="shared" si="16"/>
        <v>14.39</v>
      </c>
      <c r="W64">
        <f t="shared" si="17"/>
        <v>0.09036949268630479</v>
      </c>
      <c r="X64">
        <f t="shared" si="18"/>
        <v>0.0018073898537260959</v>
      </c>
      <c r="Y64">
        <f t="shared" si="19"/>
        <v>11.39</v>
      </c>
      <c r="Z64">
        <f t="shared" si="20"/>
        <v>0.5421747090032768</v>
      </c>
      <c r="AA64">
        <f t="shared" si="21"/>
        <v>0.010843494180065536</v>
      </c>
      <c r="AB64">
        <f t="shared" si="22"/>
        <v>6.89</v>
      </c>
      <c r="AC64">
        <f t="shared" si="23"/>
        <v>1.3622535746035327</v>
      </c>
      <c r="AD64">
        <f t="shared" si="24"/>
        <v>0.027245071492070654</v>
      </c>
      <c r="AE64">
        <f t="shared" si="25"/>
        <v>2.39</v>
      </c>
      <c r="AF64">
        <f t="shared" si="26"/>
        <v>4.029938067984177</v>
      </c>
      <c r="AG64">
        <f t="shared" si="27"/>
        <v>0.08059876135968354</v>
      </c>
    </row>
    <row r="65" spans="1:33" ht="12.75">
      <c r="A65">
        <v>1.05</v>
      </c>
      <c r="B65">
        <f t="shared" si="0"/>
        <v>0.021</v>
      </c>
      <c r="C65">
        <f t="shared" si="1"/>
        <v>0.6405</v>
      </c>
      <c r="D65">
        <f t="shared" si="2"/>
        <v>38.3595</v>
      </c>
      <c r="G65">
        <f t="shared" si="3"/>
        <v>32.3595</v>
      </c>
      <c r="J65">
        <f t="shared" si="4"/>
        <v>29.3595</v>
      </c>
      <c r="K65">
        <f t="shared" si="5"/>
        <v>-15.662913419884733</v>
      </c>
      <c r="L65">
        <f t="shared" si="6"/>
        <v>-0.31325826839769466</v>
      </c>
      <c r="M65">
        <f t="shared" si="7"/>
        <v>26.3595</v>
      </c>
      <c r="N65">
        <f t="shared" si="8"/>
        <v>-2.7790763279283968</v>
      </c>
      <c r="O65">
        <f t="shared" si="9"/>
        <v>-0.055581526558567934</v>
      </c>
      <c r="P65">
        <f t="shared" si="10"/>
        <v>21.8595</v>
      </c>
      <c r="Q65">
        <f t="shared" si="11"/>
        <v>-1.1293854150118443</v>
      </c>
      <c r="R65">
        <f t="shared" si="12"/>
        <v>-0.022587708300236885</v>
      </c>
      <c r="S65">
        <f t="shared" si="13"/>
        <v>17.3595</v>
      </c>
      <c r="T65">
        <f t="shared" si="14"/>
        <v>-0.36050814354106286</v>
      </c>
      <c r="U65">
        <f t="shared" si="15"/>
        <v>-0.007210162870821257</v>
      </c>
      <c r="V65">
        <f t="shared" si="16"/>
        <v>14.3595</v>
      </c>
      <c r="W65">
        <f t="shared" si="17"/>
        <v>0.0972978554468136</v>
      </c>
      <c r="X65">
        <f t="shared" si="18"/>
        <v>0.001945957108936272</v>
      </c>
      <c r="Y65">
        <f t="shared" si="19"/>
        <v>11.3595</v>
      </c>
      <c r="Z65">
        <f t="shared" si="20"/>
        <v>0.5617612505515871</v>
      </c>
      <c r="AA65">
        <f t="shared" si="21"/>
        <v>0.011235225011031743</v>
      </c>
      <c r="AB65">
        <f t="shared" si="22"/>
        <v>6.8595</v>
      </c>
      <c r="AC65">
        <f t="shared" si="23"/>
        <v>1.41767734243692</v>
      </c>
      <c r="AD65">
        <f t="shared" si="24"/>
        <v>0.0283535468487384</v>
      </c>
      <c r="AE65">
        <f t="shared" si="25"/>
        <v>2.3595</v>
      </c>
      <c r="AF65">
        <f t="shared" si="26"/>
        <v>4.274131546337887</v>
      </c>
      <c r="AG65">
        <f t="shared" si="27"/>
        <v>0.08548263092675773</v>
      </c>
    </row>
    <row r="66" spans="1:33" ht="12.75">
      <c r="A66">
        <v>1.1</v>
      </c>
      <c r="B66">
        <f t="shared" si="0"/>
        <v>0.022000000000000002</v>
      </c>
      <c r="C66">
        <f t="shared" si="1"/>
        <v>0.6710000000000002</v>
      </c>
      <c r="D66">
        <f t="shared" si="2"/>
        <v>38.329</v>
      </c>
      <c r="G66">
        <f t="shared" si="3"/>
        <v>32.329</v>
      </c>
      <c r="J66">
        <f t="shared" si="4"/>
        <v>29.329</v>
      </c>
      <c r="K66">
        <f t="shared" si="5"/>
        <v>-15.660613671108424</v>
      </c>
      <c r="L66">
        <f t="shared" si="6"/>
        <v>-0.31321227342216845</v>
      </c>
      <c r="M66">
        <f t="shared" si="7"/>
        <v>26.329</v>
      </c>
      <c r="N66">
        <f t="shared" si="8"/>
        <v>-2.87272456286543</v>
      </c>
      <c r="O66">
        <f t="shared" si="9"/>
        <v>-0.0574544912573086</v>
      </c>
      <c r="P66">
        <f t="shared" si="10"/>
        <v>21.829</v>
      </c>
      <c r="Q66">
        <f t="shared" si="11"/>
        <v>-1.1587223429910194</v>
      </c>
      <c r="R66">
        <f t="shared" si="12"/>
        <v>-0.02317444685982039</v>
      </c>
      <c r="S66">
        <f t="shared" si="13"/>
        <v>17.329</v>
      </c>
      <c r="T66">
        <f t="shared" si="14"/>
        <v>-0.36502304712593947</v>
      </c>
      <c r="U66">
        <f t="shared" si="15"/>
        <v>-0.0073004609425187895</v>
      </c>
      <c r="V66">
        <f t="shared" si="16"/>
        <v>14.329</v>
      </c>
      <c r="W66">
        <f t="shared" si="17"/>
        <v>0.10451484673598166</v>
      </c>
      <c r="X66">
        <f t="shared" si="18"/>
        <v>0.002090296934719633</v>
      </c>
      <c r="Y66">
        <f t="shared" si="19"/>
        <v>11.329</v>
      </c>
      <c r="Z66">
        <f t="shared" si="20"/>
        <v>0.5819613553278182</v>
      </c>
      <c r="AA66">
        <f t="shared" si="21"/>
        <v>0.011639227106556365</v>
      </c>
      <c r="AB66">
        <f t="shared" si="22"/>
        <v>6.829</v>
      </c>
      <c r="AC66">
        <f t="shared" si="23"/>
        <v>1.4745251010564087</v>
      </c>
      <c r="AD66">
        <f t="shared" si="24"/>
        <v>0.029490502021128174</v>
      </c>
      <c r="AE66">
        <f t="shared" si="25"/>
        <v>2.3289999999999997</v>
      </c>
      <c r="AF66">
        <f t="shared" si="26"/>
        <v>4.525666091593483</v>
      </c>
      <c r="AG66">
        <f t="shared" si="27"/>
        <v>0.09051332183186966</v>
      </c>
    </row>
    <row r="67" spans="1:33" ht="12.75">
      <c r="A67">
        <v>1.15</v>
      </c>
      <c r="B67">
        <f t="shared" si="0"/>
        <v>0.023</v>
      </c>
      <c r="C67">
        <f t="shared" si="1"/>
        <v>0.7014999999999999</v>
      </c>
      <c r="D67">
        <f t="shared" si="2"/>
        <v>38.2985</v>
      </c>
      <c r="G67">
        <f t="shared" si="3"/>
        <v>32.2985</v>
      </c>
      <c r="J67">
        <f t="shared" si="4"/>
        <v>29.2985</v>
      </c>
      <c r="K67">
        <f t="shared" si="5"/>
        <v>-15.658206815454001</v>
      </c>
      <c r="L67">
        <f t="shared" si="6"/>
        <v>-0.31316413630908</v>
      </c>
      <c r="M67">
        <f t="shared" si="7"/>
        <v>26.2985</v>
      </c>
      <c r="N67">
        <f t="shared" si="8"/>
        <v>-2.964972399607778</v>
      </c>
      <c r="O67">
        <f t="shared" si="9"/>
        <v>-0.05929944799215556</v>
      </c>
      <c r="P67">
        <f t="shared" si="10"/>
        <v>21.7985</v>
      </c>
      <c r="Q67">
        <f t="shared" si="11"/>
        <v>-1.188081715119775</v>
      </c>
      <c r="R67">
        <f t="shared" si="12"/>
        <v>-0.023761634302395498</v>
      </c>
      <c r="S67">
        <f t="shared" si="13"/>
        <v>17.2985</v>
      </c>
      <c r="T67">
        <f t="shared" si="14"/>
        <v>-0.36946576231694617</v>
      </c>
      <c r="U67">
        <f t="shared" si="15"/>
        <v>-0.007389315246338924</v>
      </c>
      <c r="V67">
        <f t="shared" si="16"/>
        <v>14.2985</v>
      </c>
      <c r="W67">
        <f t="shared" si="17"/>
        <v>0.11202427137540505</v>
      </c>
      <c r="X67">
        <f t="shared" si="18"/>
        <v>0.002240485427508101</v>
      </c>
      <c r="Y67">
        <f t="shared" si="19"/>
        <v>11.2985</v>
      </c>
      <c r="Z67">
        <f t="shared" si="20"/>
        <v>0.6027601820892025</v>
      </c>
      <c r="AA67">
        <f t="shared" si="21"/>
        <v>0.01205520364178405</v>
      </c>
      <c r="AB67">
        <f t="shared" si="22"/>
        <v>6.7985</v>
      </c>
      <c r="AC67">
        <f t="shared" si="23"/>
        <v>1.5327476916735294</v>
      </c>
      <c r="AD67">
        <f t="shared" si="24"/>
        <v>0.03065495383347059</v>
      </c>
      <c r="AE67">
        <f t="shared" si="25"/>
        <v>2.2985</v>
      </c>
      <c r="AF67">
        <f t="shared" si="26"/>
        <v>4.784735544357464</v>
      </c>
      <c r="AG67">
        <f t="shared" si="27"/>
        <v>0.09569471088714929</v>
      </c>
    </row>
    <row r="68" spans="1:33" ht="12.75">
      <c r="A68">
        <v>1.2</v>
      </c>
      <c r="B68">
        <f t="shared" si="0"/>
        <v>0.024</v>
      </c>
      <c r="C68">
        <f t="shared" si="1"/>
        <v>0.7320000000000001</v>
      </c>
      <c r="D68">
        <f t="shared" si="2"/>
        <v>38.268</v>
      </c>
      <c r="G68">
        <f t="shared" si="3"/>
        <v>32.268</v>
      </c>
      <c r="J68">
        <f t="shared" si="4"/>
        <v>29.268</v>
      </c>
      <c r="K68">
        <f t="shared" si="5"/>
        <v>-15.655692833561604</v>
      </c>
      <c r="L68">
        <f t="shared" si="6"/>
        <v>-0.3131138566712321</v>
      </c>
      <c r="M68">
        <f t="shared" si="7"/>
        <v>26.268</v>
      </c>
      <c r="N68">
        <f t="shared" si="8"/>
        <v>-3.0558079066221673</v>
      </c>
      <c r="O68">
        <f t="shared" si="9"/>
        <v>-0.061116158132443345</v>
      </c>
      <c r="P68">
        <f t="shared" si="10"/>
        <v>21.768</v>
      </c>
      <c r="Q68">
        <f t="shared" si="11"/>
        <v>-1.2174175581153304</v>
      </c>
      <c r="R68">
        <f t="shared" si="12"/>
        <v>-0.024348351162306606</v>
      </c>
      <c r="S68">
        <f t="shared" si="13"/>
        <v>17.268</v>
      </c>
      <c r="T68">
        <f t="shared" si="14"/>
        <v>-0.3738166444200014</v>
      </c>
      <c r="U68">
        <f t="shared" si="15"/>
        <v>-0.0074763328884000285</v>
      </c>
      <c r="V68">
        <f t="shared" si="16"/>
        <v>14.268</v>
      </c>
      <c r="W68">
        <f t="shared" si="17"/>
        <v>0.11982953628378817</v>
      </c>
      <c r="X68">
        <f t="shared" si="18"/>
        <v>0.0023965907256757635</v>
      </c>
      <c r="Y68">
        <f t="shared" si="19"/>
        <v>11.268</v>
      </c>
      <c r="Z68">
        <f t="shared" si="20"/>
        <v>0.6241440786428625</v>
      </c>
      <c r="AA68">
        <f t="shared" si="21"/>
        <v>0.012482881572857249</v>
      </c>
      <c r="AB68">
        <f t="shared" si="22"/>
        <v>6.768</v>
      </c>
      <c r="AC68">
        <f t="shared" si="23"/>
        <v>1.5923023352899708</v>
      </c>
      <c r="AD68">
        <f t="shared" si="24"/>
        <v>0.031846046705799415</v>
      </c>
      <c r="AE68">
        <f t="shared" si="25"/>
        <v>2.268</v>
      </c>
      <c r="AF68">
        <f t="shared" si="26"/>
        <v>5.051558908577338</v>
      </c>
      <c r="AG68">
        <f t="shared" si="27"/>
        <v>0.10103117817154676</v>
      </c>
    </row>
    <row r="69" spans="1:33" ht="12.75">
      <c r="A69">
        <v>1.25</v>
      </c>
      <c r="B69">
        <f t="shared" si="0"/>
        <v>0.025</v>
      </c>
      <c r="C69">
        <f t="shared" si="1"/>
        <v>0.7625000000000001</v>
      </c>
      <c r="D69">
        <f t="shared" si="2"/>
        <v>38.2375</v>
      </c>
      <c r="G69">
        <f t="shared" si="3"/>
        <v>32.2375</v>
      </c>
      <c r="J69">
        <f t="shared" si="4"/>
        <v>29.2375</v>
      </c>
      <c r="K69">
        <f t="shared" si="5"/>
        <v>-15.653071705206406</v>
      </c>
      <c r="L69">
        <f t="shared" si="6"/>
        <v>-0.3130614341041281</v>
      </c>
      <c r="M69">
        <f t="shared" si="7"/>
        <v>26.2375</v>
      </c>
      <c r="N69">
        <f t="shared" si="8"/>
        <v>-3.14522582084444</v>
      </c>
      <c r="O69">
        <f t="shared" si="9"/>
        <v>-0.0629045164168888</v>
      </c>
      <c r="P69">
        <f t="shared" si="10"/>
        <v>21.7375</v>
      </c>
      <c r="Q69">
        <f t="shared" si="11"/>
        <v>-1.2466893196663327</v>
      </c>
      <c r="R69">
        <f t="shared" si="12"/>
        <v>-0.024933786393326655</v>
      </c>
      <c r="S69">
        <f t="shared" si="13"/>
        <v>17.2375</v>
      </c>
      <c r="T69">
        <f t="shared" si="14"/>
        <v>-0.37805782171315216</v>
      </c>
      <c r="U69">
        <f t="shared" si="15"/>
        <v>-0.007561156434263043</v>
      </c>
      <c r="V69">
        <f t="shared" si="16"/>
        <v>14.2375</v>
      </c>
      <c r="W69">
        <f t="shared" si="17"/>
        <v>0.1279337002692573</v>
      </c>
      <c r="X69">
        <f t="shared" si="18"/>
        <v>0.002558674005385146</v>
      </c>
      <c r="Y69">
        <f t="shared" si="19"/>
        <v>11.2375</v>
      </c>
      <c r="Z69">
        <f t="shared" si="20"/>
        <v>0.6461005297104812</v>
      </c>
      <c r="AA69">
        <f t="shared" si="21"/>
        <v>0.012922010594209624</v>
      </c>
      <c r="AB69">
        <f t="shared" si="22"/>
        <v>6.7375</v>
      </c>
      <c r="AC69">
        <f t="shared" si="23"/>
        <v>1.6531519412166236</v>
      </c>
      <c r="AD69">
        <f t="shared" si="24"/>
        <v>0.03306303882433247</v>
      </c>
      <c r="AE69">
        <f t="shared" si="25"/>
        <v>2.2375</v>
      </c>
      <c r="AF69">
        <f t="shared" si="26"/>
        <v>5.326379335972989</v>
      </c>
      <c r="AG69">
        <f t="shared" si="27"/>
        <v>0.10652758671945979</v>
      </c>
    </row>
    <row r="70" spans="1:33" ht="12.75">
      <c r="A70">
        <v>1.3</v>
      </c>
      <c r="B70">
        <f t="shared" si="0"/>
        <v>0.026000000000000002</v>
      </c>
      <c r="C70">
        <f t="shared" si="1"/>
        <v>0.793</v>
      </c>
      <c r="D70">
        <f t="shared" si="2"/>
        <v>38.207</v>
      </c>
      <c r="G70">
        <f t="shared" si="3"/>
        <v>32.207</v>
      </c>
      <c r="J70">
        <f t="shared" si="4"/>
        <v>29.207</v>
      </c>
      <c r="K70">
        <f t="shared" si="5"/>
        <v>-15.650343409297918</v>
      </c>
      <c r="L70">
        <f t="shared" si="6"/>
        <v>-0.31300686818595835</v>
      </c>
      <c r="M70">
        <f t="shared" si="7"/>
        <v>26.207</v>
      </c>
      <c r="N70">
        <f t="shared" si="8"/>
        <v>-3.2332261993050517</v>
      </c>
      <c r="O70">
        <f t="shared" si="9"/>
        <v>-0.06466452398610104</v>
      </c>
      <c r="P70">
        <f t="shared" si="10"/>
        <v>21.707</v>
      </c>
      <c r="Q70">
        <f t="shared" si="11"/>
        <v>-1.2758612066287862</v>
      </c>
      <c r="R70">
        <f t="shared" si="12"/>
        <v>-0.025517224132575726</v>
      </c>
      <c r="S70">
        <f t="shared" si="13"/>
        <v>17.207</v>
      </c>
      <c r="T70">
        <f t="shared" si="14"/>
        <v>-0.38217304016420334</v>
      </c>
      <c r="U70">
        <f t="shared" si="15"/>
        <v>-0.007643460803284067</v>
      </c>
      <c r="V70">
        <f t="shared" si="16"/>
        <v>14.207</v>
      </c>
      <c r="W70">
        <f t="shared" si="17"/>
        <v>0.13633951808837935</v>
      </c>
      <c r="X70">
        <f t="shared" si="18"/>
        <v>0.002726790361767587</v>
      </c>
      <c r="Y70">
        <f t="shared" si="19"/>
        <v>11.207</v>
      </c>
      <c r="Z70">
        <f t="shared" si="20"/>
        <v>0.668618097461121</v>
      </c>
      <c r="AA70">
        <f t="shared" si="21"/>
        <v>0.01337236194922242</v>
      </c>
      <c r="AB70">
        <f t="shared" si="22"/>
        <v>6.707</v>
      </c>
      <c r="AC70">
        <f t="shared" si="23"/>
        <v>1.7152644848519054</v>
      </c>
      <c r="AD70">
        <f t="shared" si="24"/>
        <v>0.03430528969703811</v>
      </c>
      <c r="AE70">
        <f t="shared" si="25"/>
        <v>2.207</v>
      </c>
      <c r="AF70">
        <f t="shared" si="26"/>
        <v>5.6094636022196385</v>
      </c>
      <c r="AG70">
        <f t="shared" si="27"/>
        <v>0.11218927204439277</v>
      </c>
    </row>
    <row r="71" spans="1:33" ht="12.75">
      <c r="A71">
        <v>1.35</v>
      </c>
      <c r="B71">
        <f t="shared" si="0"/>
        <v>0.027000000000000003</v>
      </c>
      <c r="C71">
        <f t="shared" si="1"/>
        <v>0.8235000000000001</v>
      </c>
      <c r="D71">
        <f t="shared" si="2"/>
        <v>38.1765</v>
      </c>
      <c r="G71">
        <f t="shared" si="3"/>
        <v>32.1765</v>
      </c>
      <c r="J71">
        <f t="shared" si="4"/>
        <v>29.1765</v>
      </c>
      <c r="K71">
        <f t="shared" si="5"/>
        <v>-15.647507923879335</v>
      </c>
      <c r="L71">
        <f t="shared" si="6"/>
        <v>-0.3129501584775867</v>
      </c>
      <c r="M71">
        <f t="shared" si="7"/>
        <v>26.1765</v>
      </c>
      <c r="N71">
        <f t="shared" si="8"/>
        <v>-3.3198133474899305</v>
      </c>
      <c r="O71">
        <f t="shared" si="9"/>
        <v>-0.06639626694979861</v>
      </c>
      <c r="P71">
        <f t="shared" si="10"/>
        <v>21.6765</v>
      </c>
      <c r="Q71">
        <f t="shared" si="11"/>
        <v>-1.3049016051477795</v>
      </c>
      <c r="R71">
        <f t="shared" si="12"/>
        <v>-0.026098032102955592</v>
      </c>
      <c r="S71">
        <f t="shared" si="13"/>
        <v>17.1765</v>
      </c>
      <c r="T71">
        <f t="shared" si="14"/>
        <v>-0.38614751798785263</v>
      </c>
      <c r="U71">
        <f t="shared" si="15"/>
        <v>-0.007722950359757052</v>
      </c>
      <c r="V71">
        <f t="shared" si="16"/>
        <v>14.1765</v>
      </c>
      <c r="W71">
        <f t="shared" si="17"/>
        <v>0.145049479283213</v>
      </c>
      <c r="X71">
        <f t="shared" si="18"/>
        <v>0.00290098958566426</v>
      </c>
      <c r="Y71">
        <f t="shared" si="19"/>
        <v>11.1765</v>
      </c>
      <c r="Z71">
        <f t="shared" si="20"/>
        <v>0.691686358052223</v>
      </c>
      <c r="AA71">
        <f t="shared" si="21"/>
        <v>0.01383372716104446</v>
      </c>
      <c r="AB71">
        <f t="shared" si="22"/>
        <v>6.6765</v>
      </c>
      <c r="AC71">
        <f t="shared" si="23"/>
        <v>1.778612452231146</v>
      </c>
      <c r="AD71">
        <f t="shared" si="24"/>
        <v>0.03557224904462292</v>
      </c>
      <c r="AE71">
        <f t="shared" si="25"/>
        <v>2.1765</v>
      </c>
      <c r="AF71">
        <f t="shared" si="26"/>
        <v>5.901101988510146</v>
      </c>
      <c r="AG71">
        <f t="shared" si="27"/>
        <v>0.11802203977020292</v>
      </c>
    </row>
    <row r="72" spans="1:33" ht="12.75">
      <c r="A72">
        <v>1.4</v>
      </c>
      <c r="B72">
        <f t="shared" si="0"/>
        <v>0.027999999999999997</v>
      </c>
      <c r="C72">
        <f t="shared" si="1"/>
        <v>0.854</v>
      </c>
      <c r="D72">
        <f t="shared" si="2"/>
        <v>38.146</v>
      </c>
      <c r="G72">
        <f t="shared" si="3"/>
        <v>32.146</v>
      </c>
      <c r="J72">
        <f t="shared" si="4"/>
        <v>29.146</v>
      </c>
      <c r="K72">
        <f t="shared" si="5"/>
        <v>-15.644565226126902</v>
      </c>
      <c r="L72">
        <f t="shared" si="6"/>
        <v>-0.31289130452253805</v>
      </c>
      <c r="M72">
        <f t="shared" si="7"/>
        <v>26.146</v>
      </c>
      <c r="N72">
        <f t="shared" si="8"/>
        <v>-3.4049949627200307</v>
      </c>
      <c r="O72">
        <f t="shared" si="9"/>
        <v>-0.06809989925440062</v>
      </c>
      <c r="P72">
        <f t="shared" si="10"/>
        <v>21.646</v>
      </c>
      <c r="Q72">
        <f t="shared" si="11"/>
        <v>-1.3337825736328552</v>
      </c>
      <c r="R72">
        <f t="shared" si="12"/>
        <v>-0.026675651472657106</v>
      </c>
      <c r="S72">
        <f t="shared" si="13"/>
        <v>17.146</v>
      </c>
      <c r="T72">
        <f t="shared" si="14"/>
        <v>-0.3899678106429584</v>
      </c>
      <c r="U72">
        <f t="shared" si="15"/>
        <v>-0.007799356212859168</v>
      </c>
      <c r="V72">
        <f t="shared" si="16"/>
        <v>14.146</v>
      </c>
      <c r="W72">
        <f t="shared" si="17"/>
        <v>0.15406584231443288</v>
      </c>
      <c r="X72">
        <f t="shared" si="18"/>
        <v>0.003081316846288658</v>
      </c>
      <c r="Y72">
        <f t="shared" si="19"/>
        <v>11.146</v>
      </c>
      <c r="Z72">
        <f t="shared" si="20"/>
        <v>0.7152958366858303</v>
      </c>
      <c r="AA72">
        <f t="shared" si="21"/>
        <v>0.014305916733716607</v>
      </c>
      <c r="AB72">
        <f t="shared" si="22"/>
        <v>6.646</v>
      </c>
      <c r="AC72">
        <f t="shared" si="23"/>
        <v>1.843172347077351</v>
      </c>
      <c r="AD72">
        <f t="shared" si="24"/>
        <v>0.03686344694154702</v>
      </c>
      <c r="AE72">
        <f t="shared" si="25"/>
        <v>2.146</v>
      </c>
      <c r="AF72">
        <f t="shared" si="26"/>
        <v>6.20160850647751</v>
      </c>
      <c r="AG72">
        <f t="shared" si="27"/>
        <v>0.1240321701295502</v>
      </c>
    </row>
    <row r="73" spans="1:33" ht="12.75">
      <c r="A73">
        <v>1.45</v>
      </c>
      <c r="B73">
        <f t="shared" si="0"/>
        <v>0.028999999999999998</v>
      </c>
      <c r="C73">
        <f t="shared" si="1"/>
        <v>0.8845000000000001</v>
      </c>
      <c r="D73">
        <f t="shared" si="2"/>
        <v>38.1155</v>
      </c>
      <c r="G73">
        <f t="shared" si="3"/>
        <v>32.1155</v>
      </c>
      <c r="J73">
        <f t="shared" si="4"/>
        <v>29.1155</v>
      </c>
      <c r="K73">
        <f t="shared" si="5"/>
        <v>-15.641515292349142</v>
      </c>
      <c r="L73">
        <f t="shared" si="6"/>
        <v>-0.31283030584698285</v>
      </c>
      <c r="M73">
        <f t="shared" si="7"/>
        <v>26.1155</v>
      </c>
      <c r="N73">
        <f t="shared" si="8"/>
        <v>-3.488781445773567</v>
      </c>
      <c r="O73">
        <f t="shared" si="9"/>
        <v>-0.06977562891547134</v>
      </c>
      <c r="P73">
        <f t="shared" si="10"/>
        <v>21.6155</v>
      </c>
      <c r="Q73">
        <f t="shared" si="11"/>
        <v>-1.3624793999970761</v>
      </c>
      <c r="R73">
        <f t="shared" si="12"/>
        <v>-0.027249587999941524</v>
      </c>
      <c r="S73">
        <f t="shared" si="13"/>
        <v>17.1155</v>
      </c>
      <c r="T73">
        <f t="shared" si="14"/>
        <v>-0.39362168640777717</v>
      </c>
      <c r="U73">
        <f t="shared" si="15"/>
        <v>-0.007872433728155544</v>
      </c>
      <c r="V73">
        <f t="shared" si="16"/>
        <v>14.1155</v>
      </c>
      <c r="W73">
        <f t="shared" si="17"/>
        <v>0.16339066449382655</v>
      </c>
      <c r="X73">
        <f t="shared" si="18"/>
        <v>0.0032678132898765313</v>
      </c>
      <c r="Y73">
        <f t="shared" si="19"/>
        <v>11.1155</v>
      </c>
      <c r="Z73">
        <f t="shared" si="20"/>
        <v>0.7394379430145234</v>
      </c>
      <c r="AA73">
        <f t="shared" si="21"/>
        <v>0.014788758860290468</v>
      </c>
      <c r="AB73">
        <f t="shared" si="22"/>
        <v>6.6155</v>
      </c>
      <c r="AC73">
        <f t="shared" si="23"/>
        <v>1.9089242551855399</v>
      </c>
      <c r="AD73">
        <f t="shared" si="24"/>
        <v>0.038178485103710795</v>
      </c>
      <c r="AE73">
        <f t="shared" si="25"/>
        <v>2.1155</v>
      </c>
      <c r="AF73">
        <f t="shared" si="26"/>
        <v>6.511321422693419</v>
      </c>
      <c r="AG73">
        <f t="shared" si="27"/>
        <v>0.13022642845386836</v>
      </c>
    </row>
    <row r="74" spans="1:33" ht="12.75">
      <c r="A74">
        <v>1.5</v>
      </c>
      <c r="B74">
        <f t="shared" si="0"/>
        <v>0.03</v>
      </c>
      <c r="C74">
        <f t="shared" si="1"/>
        <v>0.915</v>
      </c>
      <c r="D74">
        <f t="shared" si="2"/>
        <v>38.085</v>
      </c>
      <c r="G74">
        <f t="shared" si="3"/>
        <v>32.085</v>
      </c>
      <c r="J74">
        <f t="shared" si="4"/>
        <v>29.085</v>
      </c>
      <c r="K74">
        <f t="shared" si="5"/>
        <v>-15.638358097986382</v>
      </c>
      <c r="L74">
        <f t="shared" si="6"/>
        <v>-0.31276716195972765</v>
      </c>
      <c r="M74">
        <f t="shared" si="7"/>
        <v>26.085</v>
      </c>
      <c r="N74">
        <f t="shared" si="8"/>
        <v>-3.571185345031924</v>
      </c>
      <c r="O74">
        <f t="shared" si="9"/>
        <v>-0.07142370690063848</v>
      </c>
      <c r="P74">
        <f t="shared" si="10"/>
        <v>21.585</v>
      </c>
      <c r="Q74">
        <f t="shared" si="11"/>
        <v>-1.390970215252072</v>
      </c>
      <c r="R74">
        <f t="shared" si="12"/>
        <v>-0.02781940430504144</v>
      </c>
      <c r="S74">
        <f t="shared" si="13"/>
        <v>17.085</v>
      </c>
      <c r="T74">
        <f t="shared" si="14"/>
        <v>-0.39709801234597963</v>
      </c>
      <c r="U74">
        <f t="shared" si="15"/>
        <v>-0.007941960246919592</v>
      </c>
      <c r="V74">
        <f t="shared" si="16"/>
        <v>14.085</v>
      </c>
      <c r="W74">
        <f t="shared" si="17"/>
        <v>0.17302582819115497</v>
      </c>
      <c r="X74">
        <f t="shared" si="18"/>
        <v>0.0034605165638230996</v>
      </c>
      <c r="Y74">
        <f t="shared" si="19"/>
        <v>11.085</v>
      </c>
      <c r="Z74">
        <f t="shared" si="20"/>
        <v>0.7641049081986976</v>
      </c>
      <c r="AA74">
        <f t="shared" si="21"/>
        <v>0.015282098163973952</v>
      </c>
      <c r="AB74">
        <f t="shared" si="22"/>
        <v>6.585</v>
      </c>
      <c r="AC74">
        <f t="shared" si="23"/>
        <v>1.975851460653284</v>
      </c>
      <c r="AD74">
        <f t="shared" si="24"/>
        <v>0.03951702921306568</v>
      </c>
      <c r="AE74">
        <f t="shared" si="25"/>
        <v>2.085</v>
      </c>
      <c r="AF74">
        <f t="shared" si="26"/>
        <v>6.830604052839424</v>
      </c>
      <c r="AG74">
        <f t="shared" si="27"/>
        <v>0.1366120810567885</v>
      </c>
    </row>
    <row r="75" spans="1:33" ht="12.75">
      <c r="A75">
        <v>1.55</v>
      </c>
      <c r="B75">
        <f t="shared" si="0"/>
        <v>0.031000000000000003</v>
      </c>
      <c r="C75">
        <f t="shared" si="1"/>
        <v>0.9455</v>
      </c>
      <c r="D75">
        <f t="shared" si="2"/>
        <v>38.0545</v>
      </c>
      <c r="G75">
        <f t="shared" si="3"/>
        <v>32.0545</v>
      </c>
      <c r="J75">
        <f t="shared" si="4"/>
        <v>29.0545</v>
      </c>
      <c r="K75">
        <f t="shared" si="5"/>
        <v>-15.635093617609847</v>
      </c>
      <c r="L75">
        <f t="shared" si="6"/>
        <v>-0.31270187235219693</v>
      </c>
      <c r="M75">
        <f t="shared" si="7"/>
        <v>26.0545</v>
      </c>
      <c r="N75">
        <f t="shared" si="8"/>
        <v>-3.6522209056758177</v>
      </c>
      <c r="O75">
        <f t="shared" si="9"/>
        <v>-0.07304441811351635</v>
      </c>
      <c r="P75">
        <f t="shared" si="10"/>
        <v>21.5545</v>
      </c>
      <c r="Q75">
        <f t="shared" si="11"/>
        <v>-1.4192356563187238</v>
      </c>
      <c r="R75">
        <f t="shared" si="12"/>
        <v>-0.028384713126374476</v>
      </c>
      <c r="S75">
        <f t="shared" si="13"/>
        <v>17.0545</v>
      </c>
      <c r="T75">
        <f t="shared" si="14"/>
        <v>-0.40038665025739856</v>
      </c>
      <c r="U75">
        <f t="shared" si="15"/>
        <v>-0.008007733005147972</v>
      </c>
      <c r="V75">
        <f t="shared" si="16"/>
        <v>14.0545</v>
      </c>
      <c r="W75">
        <f t="shared" si="17"/>
        <v>0.18297306375438402</v>
      </c>
      <c r="X75">
        <f t="shared" si="18"/>
        <v>0.0036594612750876806</v>
      </c>
      <c r="Y75">
        <f t="shared" si="19"/>
        <v>11.0545</v>
      </c>
      <c r="Z75">
        <f t="shared" si="20"/>
        <v>0.7892897245018614</v>
      </c>
      <c r="AA75">
        <f t="shared" si="21"/>
        <v>0.01578579449003723</v>
      </c>
      <c r="AB75">
        <f t="shared" si="22"/>
        <v>6.5545</v>
      </c>
      <c r="AC75">
        <f t="shared" si="23"/>
        <v>2.0439401085151068</v>
      </c>
      <c r="AD75">
        <f t="shared" si="24"/>
        <v>0.04087880217030214</v>
      </c>
      <c r="AE75">
        <f t="shared" si="25"/>
        <v>2.0545</v>
      </c>
      <c r="AF75">
        <f t="shared" si="26"/>
        <v>7.159845806431099</v>
      </c>
      <c r="AG75">
        <f t="shared" si="27"/>
        <v>0.14319691612862198</v>
      </c>
    </row>
    <row r="76" spans="1:33" ht="12.75">
      <c r="A76">
        <v>1.6</v>
      </c>
      <c r="B76">
        <f t="shared" si="0"/>
        <v>0.032</v>
      </c>
      <c r="C76">
        <f t="shared" si="1"/>
        <v>0.9760000000000001</v>
      </c>
      <c r="D76">
        <f t="shared" si="2"/>
        <v>38.024</v>
      </c>
      <c r="G76">
        <f t="shared" si="3"/>
        <v>32.024</v>
      </c>
      <c r="J76">
        <f t="shared" si="4"/>
        <v>29.024</v>
      </c>
      <c r="K76">
        <f t="shared" si="5"/>
        <v>-15.63172182492076</v>
      </c>
      <c r="L76">
        <f t="shared" si="6"/>
        <v>-0.3126344364984152</v>
      </c>
      <c r="M76">
        <f t="shared" si="7"/>
        <v>26.024</v>
      </c>
      <c r="N76">
        <f t="shared" si="8"/>
        <v>-3.731903702652646</v>
      </c>
      <c r="O76">
        <f t="shared" si="9"/>
        <v>-0.07463807405305292</v>
      </c>
      <c r="P76">
        <f t="shared" si="10"/>
        <v>21.524</v>
      </c>
      <c r="Q76">
        <f t="shared" si="11"/>
        <v>-1.447258571693529</v>
      </c>
      <c r="R76">
        <f t="shared" si="12"/>
        <v>-0.028945171433870577</v>
      </c>
      <c r="S76">
        <f t="shared" si="13"/>
        <v>17.024</v>
      </c>
      <c r="T76">
        <f t="shared" si="14"/>
        <v>-0.4034783620688238</v>
      </c>
      <c r="U76">
        <f t="shared" si="15"/>
        <v>-0.008069567241376476</v>
      </c>
      <c r="V76">
        <f t="shared" si="16"/>
        <v>14.024</v>
      </c>
      <c r="W76">
        <f t="shared" si="17"/>
        <v>0.19323396954272898</v>
      </c>
      <c r="X76">
        <f t="shared" si="18"/>
        <v>0.00386467939085458</v>
      </c>
      <c r="Y76">
        <f t="shared" si="19"/>
        <v>11.024</v>
      </c>
      <c r="Z76">
        <f t="shared" si="20"/>
        <v>0.8149860879927932</v>
      </c>
      <c r="AA76">
        <f t="shared" si="21"/>
        <v>0.016299721759855862</v>
      </c>
      <c r="AB76">
        <f t="shared" si="22"/>
        <v>6.524</v>
      </c>
      <c r="AC76">
        <f t="shared" si="23"/>
        <v>2.113178908601127</v>
      </c>
      <c r="AD76">
        <f t="shared" si="24"/>
        <v>0.04226357817202254</v>
      </c>
      <c r="AE76">
        <f t="shared" si="25"/>
        <v>2.024</v>
      </c>
      <c r="AF76">
        <f t="shared" si="26"/>
        <v>7.4994634715655435</v>
      </c>
      <c r="AG76">
        <f t="shared" si="27"/>
        <v>0.14998926943131088</v>
      </c>
    </row>
    <row r="77" spans="1:33" ht="12.75">
      <c r="A77">
        <v>1.65</v>
      </c>
      <c r="B77">
        <f t="shared" si="0"/>
        <v>0.033</v>
      </c>
      <c r="C77">
        <f t="shared" si="1"/>
        <v>1.0065</v>
      </c>
      <c r="D77">
        <f t="shared" si="2"/>
        <v>37.9935</v>
      </c>
      <c r="G77">
        <f t="shared" si="3"/>
        <v>31.9935</v>
      </c>
      <c r="J77">
        <f t="shared" si="4"/>
        <v>28.9935</v>
      </c>
      <c r="K77">
        <f t="shared" si="5"/>
        <v>-15.62824269274978</v>
      </c>
      <c r="L77">
        <f t="shared" si="6"/>
        <v>-0.3125648538549956</v>
      </c>
      <c r="M77">
        <f t="shared" si="7"/>
        <v>25.9935</v>
      </c>
      <c r="N77">
        <f t="shared" si="8"/>
        <v>-3.8102503408236177</v>
      </c>
      <c r="O77">
        <f t="shared" si="9"/>
        <v>-0.07620500681647235</v>
      </c>
      <c r="P77">
        <f t="shared" si="10"/>
        <v>21.4935</v>
      </c>
      <c r="Q77">
        <f t="shared" si="11"/>
        <v>-1.4750237643612163</v>
      </c>
      <c r="R77">
        <f t="shared" si="12"/>
        <v>-0.029500475287224326</v>
      </c>
      <c r="S77">
        <f t="shared" si="13"/>
        <v>16.9935</v>
      </c>
      <c r="T77">
        <f t="shared" si="14"/>
        <v>-0.4063647240408791</v>
      </c>
      <c r="U77">
        <f t="shared" si="15"/>
        <v>-0.008127294480817582</v>
      </c>
      <c r="V77">
        <f t="shared" si="16"/>
        <v>13.993500000000001</v>
      </c>
      <c r="W77">
        <f t="shared" si="17"/>
        <v>0.20381002943164186</v>
      </c>
      <c r="X77">
        <f t="shared" si="18"/>
        <v>0.004076200588632837</v>
      </c>
      <c r="Y77">
        <f t="shared" si="19"/>
        <v>10.993500000000001</v>
      </c>
      <c r="Z77">
        <f t="shared" si="20"/>
        <v>0.8411883446840409</v>
      </c>
      <c r="AA77">
        <f t="shared" si="21"/>
        <v>0.016823766893680817</v>
      </c>
      <c r="AB77">
        <f t="shared" si="22"/>
        <v>6.4935</v>
      </c>
      <c r="AC77">
        <f t="shared" si="23"/>
        <v>2.18355887582182</v>
      </c>
      <c r="AD77">
        <f t="shared" si="24"/>
        <v>0.0436711775164364</v>
      </c>
      <c r="AE77">
        <f t="shared" si="25"/>
        <v>1.9935</v>
      </c>
      <c r="AF77">
        <f t="shared" si="26"/>
        <v>7.849902736216556</v>
      </c>
      <c r="AG77">
        <f t="shared" si="27"/>
        <v>0.15699805472433112</v>
      </c>
    </row>
    <row r="78" spans="1:33" ht="12.75">
      <c r="A78">
        <v>1.7</v>
      </c>
      <c r="B78">
        <f t="shared" si="0"/>
        <v>0.034</v>
      </c>
      <c r="C78">
        <f t="shared" si="1"/>
        <v>1.0370000000000001</v>
      </c>
      <c r="D78">
        <f t="shared" si="2"/>
        <v>37.963</v>
      </c>
      <c r="G78">
        <f t="shared" si="3"/>
        <v>31.963</v>
      </c>
      <c r="J78">
        <f t="shared" si="4"/>
        <v>28.963</v>
      </c>
      <c r="K78">
        <f t="shared" si="5"/>
        <v>-15.62465619305612</v>
      </c>
      <c r="L78">
        <f t="shared" si="6"/>
        <v>-0.31249312386112243</v>
      </c>
      <c r="M78">
        <f t="shared" si="7"/>
        <v>25.963</v>
      </c>
      <c r="N78">
        <f t="shared" si="8"/>
        <v>-3.887278209271463</v>
      </c>
      <c r="O78">
        <f t="shared" si="9"/>
        <v>-0.07774556418542926</v>
      </c>
      <c r="P78">
        <f t="shared" si="10"/>
        <v>21.463</v>
      </c>
      <c r="Q78">
        <f t="shared" si="11"/>
        <v>-1.5025177670412948</v>
      </c>
      <c r="R78">
        <f t="shared" si="12"/>
        <v>-0.030050355340825896</v>
      </c>
      <c r="S78">
        <f t="shared" si="13"/>
        <v>16.963</v>
      </c>
      <c r="T78">
        <f t="shared" si="14"/>
        <v>-0.4090380491307439</v>
      </c>
      <c r="U78">
        <f t="shared" si="15"/>
        <v>-0.008180760982614877</v>
      </c>
      <c r="V78">
        <f t="shared" si="16"/>
        <v>13.963</v>
      </c>
      <c r="W78">
        <f t="shared" si="17"/>
        <v>0.21470262810970342</v>
      </c>
      <c r="X78">
        <f t="shared" si="18"/>
        <v>0.004294052562194069</v>
      </c>
      <c r="Y78">
        <f t="shared" si="19"/>
        <v>10.963</v>
      </c>
      <c r="Z78">
        <f t="shared" si="20"/>
        <v>0.8678914402592328</v>
      </c>
      <c r="AA78">
        <f t="shared" si="21"/>
        <v>0.017357828805184657</v>
      </c>
      <c r="AB78">
        <f t="shared" si="22"/>
        <v>6.463</v>
      </c>
      <c r="AC78">
        <f t="shared" si="23"/>
        <v>2.2550731025162243</v>
      </c>
      <c r="AD78">
        <f t="shared" si="24"/>
        <v>0.04510146205032449</v>
      </c>
      <c r="AE78">
        <f t="shared" si="25"/>
        <v>1.9629999999999999</v>
      </c>
      <c r="AF78">
        <f t="shared" si="26"/>
        <v>8.21163994860469</v>
      </c>
      <c r="AG78">
        <f t="shared" si="27"/>
        <v>0.1642327989720938</v>
      </c>
    </row>
    <row r="79" spans="1:33" ht="12.75">
      <c r="A79">
        <v>1.75</v>
      </c>
      <c r="B79">
        <f t="shared" si="0"/>
        <v>0.035</v>
      </c>
      <c r="C79">
        <f t="shared" si="1"/>
        <v>1.0675000000000001</v>
      </c>
      <c r="D79">
        <f t="shared" si="2"/>
        <v>37.9325</v>
      </c>
      <c r="G79">
        <f t="shared" si="3"/>
        <v>31.9325</v>
      </c>
      <c r="J79">
        <f t="shared" si="4"/>
        <v>28.9325</v>
      </c>
      <c r="K79">
        <f t="shared" si="5"/>
        <v>-15.620962296926683</v>
      </c>
      <c r="L79">
        <f t="shared" si="6"/>
        <v>-0.31241924593853365</v>
      </c>
      <c r="M79">
        <f t="shared" si="7"/>
        <v>25.9325</v>
      </c>
      <c r="N79">
        <f t="shared" si="8"/>
        <v>-3.9630052794900954</v>
      </c>
      <c r="O79">
        <f t="shared" si="9"/>
        <v>-0.07926010558980191</v>
      </c>
      <c r="P79">
        <f t="shared" si="10"/>
        <v>21.4325</v>
      </c>
      <c r="Q79">
        <f t="shared" si="11"/>
        <v>-1.5297286454887988</v>
      </c>
      <c r="R79">
        <f t="shared" si="12"/>
        <v>-0.030594572909775977</v>
      </c>
      <c r="S79">
        <f t="shared" si="13"/>
        <v>16.9325</v>
      </c>
      <c r="T79">
        <f t="shared" si="14"/>
        <v>-0.41149131684452417</v>
      </c>
      <c r="U79">
        <f t="shared" si="15"/>
        <v>-0.008229826336890483</v>
      </c>
      <c r="V79">
        <f t="shared" si="16"/>
        <v>13.9325</v>
      </c>
      <c r="W79">
        <f t="shared" si="17"/>
        <v>0.22591306445037254</v>
      </c>
      <c r="X79">
        <f t="shared" si="18"/>
        <v>0.004518261289007451</v>
      </c>
      <c r="Y79">
        <f t="shared" si="19"/>
        <v>10.9325</v>
      </c>
      <c r="Z79">
        <f t="shared" si="20"/>
        <v>0.8950908734135171</v>
      </c>
      <c r="AA79">
        <f t="shared" si="21"/>
        <v>0.017901817468270343</v>
      </c>
      <c r="AB79">
        <f t="shared" si="22"/>
        <v>6.4325</v>
      </c>
      <c r="AC79">
        <f t="shared" si="23"/>
        <v>2.327716558949078</v>
      </c>
      <c r="AD79">
        <f t="shared" si="24"/>
        <v>0.046554331178981556</v>
      </c>
      <c r="AE79">
        <f t="shared" si="25"/>
        <v>1.9324999999999999</v>
      </c>
      <c r="AF79">
        <f t="shared" si="26"/>
        <v>8.585184124487332</v>
      </c>
      <c r="AG79">
        <f t="shared" si="27"/>
        <v>0.17170368248974666</v>
      </c>
    </row>
    <row r="80" spans="1:33" ht="12.75">
      <c r="A80">
        <v>1.8</v>
      </c>
      <c r="B80">
        <f t="shared" si="0"/>
        <v>0.036000000000000004</v>
      </c>
      <c r="C80">
        <f t="shared" si="1"/>
        <v>1.098</v>
      </c>
      <c r="D80">
        <f t="shared" si="2"/>
        <v>37.902</v>
      </c>
      <c r="G80">
        <f t="shared" si="3"/>
        <v>31.902</v>
      </c>
      <c r="J80">
        <f t="shared" si="4"/>
        <v>28.902</v>
      </c>
      <c r="K80">
        <f t="shared" si="5"/>
        <v>-15.617160974575153</v>
      </c>
      <c r="L80">
        <f t="shared" si="6"/>
        <v>-0.31234321949150307</v>
      </c>
      <c r="M80">
        <f t="shared" si="7"/>
        <v>25.902</v>
      </c>
      <c r="N80">
        <f t="shared" si="8"/>
        <v>-4.037449939294172</v>
      </c>
      <c r="O80">
        <f t="shared" si="9"/>
        <v>-0.08074899878588344</v>
      </c>
      <c r="P80">
        <f t="shared" si="10"/>
        <v>21.402</v>
      </c>
      <c r="Q80">
        <f t="shared" si="11"/>
        <v>-1.556645826134211</v>
      </c>
      <c r="R80">
        <f t="shared" si="12"/>
        <v>-0.031132916522684222</v>
      </c>
      <c r="S80">
        <f t="shared" si="13"/>
        <v>16.902</v>
      </c>
      <c r="T80">
        <f t="shared" si="14"/>
        <v>-0.41371810992789315</v>
      </c>
      <c r="U80">
        <f t="shared" si="15"/>
        <v>-0.008274362198557863</v>
      </c>
      <c r="V80">
        <f t="shared" si="16"/>
        <v>13.902</v>
      </c>
      <c r="W80">
        <f t="shared" si="17"/>
        <v>0.23744256320752366</v>
      </c>
      <c r="X80">
        <f t="shared" si="18"/>
        <v>0.004748851264150473</v>
      </c>
      <c r="Y80">
        <f t="shared" si="19"/>
        <v>10.902</v>
      </c>
      <c r="Z80">
        <f t="shared" si="20"/>
        <v>0.9227826527411164</v>
      </c>
      <c r="AA80">
        <f t="shared" si="21"/>
        <v>0.018455653054822326</v>
      </c>
      <c r="AB80">
        <f t="shared" si="22"/>
        <v>6.402</v>
      </c>
      <c r="AC80">
        <f t="shared" si="23"/>
        <v>2.4014859184780573</v>
      </c>
      <c r="AD80">
        <f t="shared" si="24"/>
        <v>0.048029718369561145</v>
      </c>
      <c r="AE80">
        <f t="shared" si="25"/>
        <v>1.902</v>
      </c>
      <c r="AF80">
        <f t="shared" si="26"/>
        <v>8.971079214130725</v>
      </c>
      <c r="AG80">
        <f t="shared" si="27"/>
        <v>0.1794215842826145</v>
      </c>
    </row>
    <row r="81" spans="1:33" ht="12.75">
      <c r="A81">
        <v>1.85</v>
      </c>
      <c r="B81">
        <f t="shared" si="0"/>
        <v>0.037000000000000005</v>
      </c>
      <c r="C81">
        <f t="shared" si="1"/>
        <v>1.1285</v>
      </c>
      <c r="D81">
        <f t="shared" si="2"/>
        <v>37.8715</v>
      </c>
      <c r="G81">
        <f t="shared" si="3"/>
        <v>31.8715</v>
      </c>
      <c r="J81">
        <f t="shared" si="4"/>
        <v>28.8715</v>
      </c>
      <c r="K81">
        <f t="shared" si="5"/>
        <v>-15.613252195341335</v>
      </c>
      <c r="L81">
        <f t="shared" si="6"/>
        <v>-0.3122650439068267</v>
      </c>
      <c r="M81">
        <f t="shared" si="7"/>
        <v>25.8715</v>
      </c>
      <c r="N81">
        <f t="shared" si="8"/>
        <v>-4.110630855931175</v>
      </c>
      <c r="O81">
        <f t="shared" si="9"/>
        <v>-0.0822126171186235</v>
      </c>
      <c r="P81">
        <f t="shared" si="10"/>
        <v>21.3715</v>
      </c>
      <c r="Q81">
        <f t="shared" si="11"/>
        <v>-1.5832599448460913</v>
      </c>
      <c r="R81">
        <f t="shared" si="12"/>
        <v>-0.03166519889692183</v>
      </c>
      <c r="S81">
        <f t="shared" si="13"/>
        <v>16.8715</v>
      </c>
      <c r="T81">
        <f t="shared" si="14"/>
        <v>-0.4157125572720133</v>
      </c>
      <c r="U81">
        <f t="shared" si="15"/>
        <v>-0.008314251145440266</v>
      </c>
      <c r="V81">
        <f t="shared" si="16"/>
        <v>13.8715</v>
      </c>
      <c r="W81">
        <f t="shared" si="17"/>
        <v>0.2492922852527156</v>
      </c>
      <c r="X81">
        <f t="shared" si="18"/>
        <v>0.004985845705054312</v>
      </c>
      <c r="Y81">
        <f t="shared" si="19"/>
        <v>10.8715</v>
      </c>
      <c r="Z81">
        <f t="shared" si="20"/>
        <v>0.9509632570424135</v>
      </c>
      <c r="AA81">
        <f t="shared" si="21"/>
        <v>0.01901926514084827</v>
      </c>
      <c r="AB81">
        <f t="shared" si="22"/>
        <v>6.3715</v>
      </c>
      <c r="AC81">
        <f t="shared" si="23"/>
        <v>2.476379404321066</v>
      </c>
      <c r="AD81">
        <f t="shared" si="24"/>
        <v>0.049527588086421326</v>
      </c>
      <c r="AE81">
        <f t="shared" si="25"/>
        <v>1.8715</v>
      </c>
      <c r="AF81">
        <f t="shared" si="26"/>
        <v>9.36990664646872</v>
      </c>
      <c r="AG81">
        <f t="shared" si="27"/>
        <v>0.1873981329293744</v>
      </c>
    </row>
    <row r="82" spans="1:33" ht="12.75">
      <c r="A82">
        <v>1.9</v>
      </c>
      <c r="B82">
        <f t="shared" si="0"/>
        <v>0.038</v>
      </c>
      <c r="C82">
        <f t="shared" si="1"/>
        <v>1.159</v>
      </c>
      <c r="D82">
        <f t="shared" si="2"/>
        <v>37.841</v>
      </c>
      <c r="G82">
        <f t="shared" si="3"/>
        <v>31.841</v>
      </c>
      <c r="J82">
        <f t="shared" si="4"/>
        <v>28.841</v>
      </c>
      <c r="K82">
        <f t="shared" si="5"/>
        <v>-15.609235927689873</v>
      </c>
      <c r="L82">
        <f t="shared" si="6"/>
        <v>-0.3121847185537975</v>
      </c>
      <c r="M82">
        <f t="shared" si="7"/>
        <v>25.841</v>
      </c>
      <c r="N82">
        <f t="shared" si="8"/>
        <v>-4.1825668631645065</v>
      </c>
      <c r="O82">
        <f t="shared" si="9"/>
        <v>-0.08365133726329013</v>
      </c>
      <c r="P82">
        <f t="shared" si="10"/>
        <v>21.341</v>
      </c>
      <c r="Q82">
        <f t="shared" si="11"/>
        <v>-1.6095627140360567</v>
      </c>
      <c r="R82">
        <f t="shared" si="12"/>
        <v>-0.032191254280721136</v>
      </c>
      <c r="S82">
        <f t="shared" si="13"/>
        <v>16.841</v>
      </c>
      <c r="T82">
        <f t="shared" si="14"/>
        <v>-0.41746928244842924</v>
      </c>
      <c r="U82">
        <f t="shared" si="15"/>
        <v>-0.008349385648968585</v>
      </c>
      <c r="V82">
        <f t="shared" si="16"/>
        <v>13.841</v>
      </c>
      <c r="W82">
        <f t="shared" si="17"/>
        <v>0.26146333654445764</v>
      </c>
      <c r="X82">
        <f t="shared" si="18"/>
        <v>0.005229266730889153</v>
      </c>
      <c r="Y82">
        <f t="shared" si="19"/>
        <v>10.841</v>
      </c>
      <c r="Z82">
        <f t="shared" si="20"/>
        <v>0.9796295988832477</v>
      </c>
      <c r="AA82">
        <f t="shared" si="21"/>
        <v>0.019592591977664955</v>
      </c>
      <c r="AB82">
        <f t="shared" si="22"/>
        <v>6.341</v>
      </c>
      <c r="AC82">
        <f t="shared" si="23"/>
        <v>2.5523966552282165</v>
      </c>
      <c r="AD82">
        <f t="shared" si="24"/>
        <v>0.05104793310456433</v>
      </c>
      <c r="AE82">
        <f t="shared" si="25"/>
        <v>1.841</v>
      </c>
      <c r="AF82">
        <f t="shared" si="26"/>
        <v>9.782288172713471</v>
      </c>
      <c r="AG82">
        <f t="shared" si="27"/>
        <v>0.19564576345426943</v>
      </c>
    </row>
    <row r="83" spans="1:33" ht="12.75">
      <c r="A83">
        <v>1.95</v>
      </c>
      <c r="B83">
        <f t="shared" si="0"/>
        <v>0.039</v>
      </c>
      <c r="C83">
        <f t="shared" si="1"/>
        <v>1.1895</v>
      </c>
      <c r="D83">
        <f t="shared" si="2"/>
        <v>37.8105</v>
      </c>
      <c r="G83">
        <f t="shared" si="3"/>
        <v>31.8105</v>
      </c>
      <c r="J83">
        <f t="shared" si="4"/>
        <v>28.8105</v>
      </c>
      <c r="K83">
        <f t="shared" si="5"/>
        <v>-15.605112139209547</v>
      </c>
      <c r="L83">
        <f t="shared" si="6"/>
        <v>-0.31210224278419096</v>
      </c>
      <c r="M83">
        <f t="shared" si="7"/>
        <v>25.8105</v>
      </c>
      <c r="N83">
        <f t="shared" si="8"/>
        <v>-4.253276868107242</v>
      </c>
      <c r="O83">
        <f t="shared" si="9"/>
        <v>-0.08506553736214484</v>
      </c>
      <c r="P83">
        <f t="shared" si="10"/>
        <v>21.3105</v>
      </c>
      <c r="Q83">
        <f t="shared" si="11"/>
        <v>-1.6355468057052527</v>
      </c>
      <c r="R83">
        <f t="shared" si="12"/>
        <v>-0.032710936114105055</v>
      </c>
      <c r="S83">
        <f t="shared" si="13"/>
        <v>16.8105</v>
      </c>
      <c r="T83">
        <f t="shared" si="14"/>
        <v>-0.4189833573278266</v>
      </c>
      <c r="U83">
        <f t="shared" si="15"/>
        <v>-0.008379667146556533</v>
      </c>
      <c r="V83">
        <f t="shared" si="16"/>
        <v>13.8105</v>
      </c>
      <c r="W83">
        <f t="shared" si="17"/>
        <v>0.273956775995073</v>
      </c>
      <c r="X83">
        <f t="shared" si="18"/>
        <v>0.00547913551990146</v>
      </c>
      <c r="Y83">
        <f t="shared" si="19"/>
        <v>10.8105</v>
      </c>
      <c r="Z83">
        <f t="shared" si="20"/>
        <v>1.0087789912154645</v>
      </c>
      <c r="AA83">
        <f t="shared" si="21"/>
        <v>0.02017557982430929</v>
      </c>
      <c r="AB83">
        <f t="shared" si="22"/>
        <v>6.3105</v>
      </c>
      <c r="AC83">
        <f t="shared" si="23"/>
        <v>2.6295386077008356</v>
      </c>
      <c r="AD83">
        <f t="shared" si="24"/>
        <v>0.05259077215401671</v>
      </c>
      <c r="AE83">
        <f t="shared" si="25"/>
        <v>1.8105</v>
      </c>
      <c r="AF83">
        <f t="shared" si="26"/>
        <v>10.208889036630271</v>
      </c>
      <c r="AG83">
        <f t="shared" si="27"/>
        <v>0.20417778073260542</v>
      </c>
    </row>
    <row r="84" spans="1:33" ht="12.75">
      <c r="A84">
        <v>2</v>
      </c>
      <c r="B84">
        <f t="shared" si="0"/>
        <v>0.04</v>
      </c>
      <c r="C84">
        <f t="shared" si="1"/>
        <v>1.22</v>
      </c>
      <c r="D84">
        <f t="shared" si="2"/>
        <v>37.78</v>
      </c>
      <c r="G84">
        <f t="shared" si="3"/>
        <v>31.78</v>
      </c>
      <c r="J84">
        <f t="shared" si="4"/>
        <v>28.78</v>
      </c>
      <c r="K84">
        <f t="shared" si="5"/>
        <v>-15.600880796612172</v>
      </c>
      <c r="L84">
        <f t="shared" si="6"/>
        <v>-0.3120176159322434</v>
      </c>
      <c r="M84">
        <f t="shared" si="7"/>
        <v>25.78</v>
      </c>
      <c r="N84">
        <f t="shared" si="8"/>
        <v>-4.322779774385476</v>
      </c>
      <c r="O84">
        <f t="shared" si="9"/>
        <v>-0.08645559548770952</v>
      </c>
      <c r="P84">
        <f t="shared" si="10"/>
        <v>21.28</v>
      </c>
      <c r="Q84">
        <f t="shared" si="11"/>
        <v>-1.6612057483600369</v>
      </c>
      <c r="R84">
        <f t="shared" si="12"/>
        <v>-0.033224114967200735</v>
      </c>
      <c r="S84">
        <f t="shared" si="13"/>
        <v>16.78</v>
      </c>
      <c r="T84">
        <f t="shared" si="14"/>
        <v>-0.4202502602805093</v>
      </c>
      <c r="U84">
        <f t="shared" si="15"/>
        <v>-0.008405005205610187</v>
      </c>
      <c r="V84">
        <f t="shared" si="16"/>
        <v>13.78</v>
      </c>
      <c r="W84">
        <f t="shared" si="17"/>
        <v>0.28677362237908177</v>
      </c>
      <c r="X84">
        <f t="shared" si="18"/>
        <v>0.005735472447581636</v>
      </c>
      <c r="Y84">
        <f t="shared" si="19"/>
        <v>10.78</v>
      </c>
      <c r="Z84">
        <f t="shared" si="20"/>
        <v>1.038409116855998</v>
      </c>
      <c r="AA84">
        <f t="shared" si="21"/>
        <v>0.02076818233711996</v>
      </c>
      <c r="AB84">
        <f t="shared" si="22"/>
        <v>6.28</v>
      </c>
      <c r="AC84">
        <f t="shared" si="23"/>
        <v>2.707807392700784</v>
      </c>
      <c r="AD84">
        <f t="shared" si="24"/>
        <v>0.054156147854015686</v>
      </c>
      <c r="AE84">
        <f t="shared" si="25"/>
        <v>1.78</v>
      </c>
      <c r="AF84">
        <f t="shared" si="26"/>
        <v>10.65042150398043</v>
      </c>
      <c r="AG84">
        <f t="shared" si="27"/>
        <v>0.21300843007960862</v>
      </c>
    </row>
    <row r="85" spans="1:33" ht="12.75">
      <c r="A85">
        <v>2.1</v>
      </c>
      <c r="B85">
        <f t="shared" si="0"/>
        <v>0.042</v>
      </c>
      <c r="C85">
        <f t="shared" si="1"/>
        <v>1.281</v>
      </c>
      <c r="D85">
        <f t="shared" si="2"/>
        <v>37.719</v>
      </c>
      <c r="G85">
        <f t="shared" si="3"/>
        <v>31.719</v>
      </c>
      <c r="J85">
        <f t="shared" si="4"/>
        <v>28.719</v>
      </c>
      <c r="K85">
        <f t="shared" si="5"/>
        <v>-15.592095311523522</v>
      </c>
      <c r="L85">
        <f t="shared" si="6"/>
        <v>-0.3118419062304704</v>
      </c>
      <c r="M85">
        <f t="shared" si="7"/>
        <v>25.719</v>
      </c>
      <c r="N85">
        <f t="shared" si="8"/>
        <v>-4.45823951953059</v>
      </c>
      <c r="O85">
        <f t="shared" si="9"/>
        <v>-0.0891647903906118</v>
      </c>
      <c r="P85">
        <f t="shared" si="10"/>
        <v>21.219</v>
      </c>
      <c r="Q85">
        <f t="shared" si="11"/>
        <v>-1.7115260476918532</v>
      </c>
      <c r="R85">
        <f t="shared" si="12"/>
        <v>-0.034230520953837065</v>
      </c>
      <c r="S85">
        <f t="shared" si="13"/>
        <v>16.719</v>
      </c>
      <c r="T85">
        <f t="shared" si="14"/>
        <v>-0.42202627402806575</v>
      </c>
      <c r="U85">
        <f t="shared" si="15"/>
        <v>-0.008440525480561316</v>
      </c>
      <c r="V85">
        <f t="shared" si="16"/>
        <v>13.719</v>
      </c>
      <c r="W85">
        <f t="shared" si="17"/>
        <v>0.31338144607962093</v>
      </c>
      <c r="X85">
        <f t="shared" si="18"/>
        <v>0.006267628921592419</v>
      </c>
      <c r="Y85">
        <f t="shared" si="19"/>
        <v>10.719</v>
      </c>
      <c r="Z85">
        <f t="shared" si="20"/>
        <v>1.099103983894139</v>
      </c>
      <c r="AA85">
        <f t="shared" si="21"/>
        <v>0.02198207967788278</v>
      </c>
      <c r="AB85">
        <f t="shared" si="22"/>
        <v>6.219</v>
      </c>
      <c r="AC85">
        <f t="shared" si="23"/>
        <v>2.8677394240265706</v>
      </c>
      <c r="AD85">
        <f t="shared" si="24"/>
        <v>0.05735478848053141</v>
      </c>
      <c r="AE85">
        <f t="shared" si="25"/>
        <v>1.719</v>
      </c>
      <c r="AF85">
        <f t="shared" si="26"/>
        <v>11.581389425678283</v>
      </c>
      <c r="AG85">
        <f t="shared" si="27"/>
        <v>0.23162778851356566</v>
      </c>
    </row>
    <row r="86" spans="1:33" ht="12.75">
      <c r="A86">
        <v>2.2</v>
      </c>
      <c r="B86">
        <f t="shared" si="0"/>
        <v>0.044000000000000004</v>
      </c>
      <c r="C86">
        <f t="shared" si="1"/>
        <v>1.3420000000000003</v>
      </c>
      <c r="D86">
        <f t="shared" si="2"/>
        <v>37.658</v>
      </c>
      <c r="G86">
        <f t="shared" si="3"/>
        <v>31.658</v>
      </c>
      <c r="J86">
        <f t="shared" si="4"/>
        <v>28.658</v>
      </c>
      <c r="K86">
        <f t="shared" si="5"/>
        <v>-15.582879188542112</v>
      </c>
      <c r="L86">
        <f t="shared" si="6"/>
        <v>-0.31165758377084224</v>
      </c>
      <c r="M86">
        <f t="shared" si="7"/>
        <v>25.658</v>
      </c>
      <c r="N86">
        <f t="shared" si="8"/>
        <v>-4.589095119792196</v>
      </c>
      <c r="O86">
        <f t="shared" si="9"/>
        <v>-0.09178190239584393</v>
      </c>
      <c r="P86">
        <f t="shared" si="10"/>
        <v>21.158</v>
      </c>
      <c r="Q86">
        <f t="shared" si="11"/>
        <v>-1.7604857649611276</v>
      </c>
      <c r="R86">
        <f t="shared" si="12"/>
        <v>-0.03520971529922255</v>
      </c>
      <c r="S86">
        <f t="shared" si="13"/>
        <v>16.658</v>
      </c>
      <c r="T86">
        <f t="shared" si="14"/>
        <v>-0.42276793855649447</v>
      </c>
      <c r="U86">
        <f t="shared" si="15"/>
        <v>-0.00845535877112989</v>
      </c>
      <c r="V86">
        <f t="shared" si="16"/>
        <v>13.658</v>
      </c>
      <c r="W86">
        <f t="shared" si="17"/>
        <v>0.34129436853164236</v>
      </c>
      <c r="X86">
        <f t="shared" si="18"/>
        <v>0.006825887370632847</v>
      </c>
      <c r="Y86">
        <f t="shared" si="19"/>
        <v>10.658</v>
      </c>
      <c r="Z86">
        <f t="shared" si="20"/>
        <v>1.1617020605044202</v>
      </c>
      <c r="AA86">
        <f t="shared" si="21"/>
        <v>0.023234041210088402</v>
      </c>
      <c r="AB86">
        <f t="shared" si="22"/>
        <v>6.1579999999999995</v>
      </c>
      <c r="AC86">
        <f t="shared" si="23"/>
        <v>3.032230511531694</v>
      </c>
      <c r="AD86">
        <f t="shared" si="24"/>
        <v>0.06064461023063388</v>
      </c>
      <c r="AE86">
        <f t="shared" si="25"/>
        <v>1.6579999999999997</v>
      </c>
      <c r="AF86">
        <f t="shared" si="26"/>
        <v>12.581991206691375</v>
      </c>
      <c r="AG86">
        <f t="shared" si="27"/>
        <v>0.2516398241338275</v>
      </c>
    </row>
    <row r="87" spans="1:33" ht="12.75">
      <c r="A87">
        <v>2.3</v>
      </c>
      <c r="B87">
        <f t="shared" si="0"/>
        <v>0.046</v>
      </c>
      <c r="C87">
        <f t="shared" si="1"/>
        <v>1.4029999999999998</v>
      </c>
      <c r="D87">
        <f t="shared" si="2"/>
        <v>37.597</v>
      </c>
      <c r="G87">
        <f t="shared" si="3"/>
        <v>31.597</v>
      </c>
      <c r="J87">
        <f t="shared" si="4"/>
        <v>28.597</v>
      </c>
      <c r="K87">
        <f t="shared" si="5"/>
        <v>-15.57323212968909</v>
      </c>
      <c r="L87">
        <f t="shared" si="6"/>
        <v>-0.3114646425937818</v>
      </c>
      <c r="M87">
        <f t="shared" si="7"/>
        <v>25.597</v>
      </c>
      <c r="N87">
        <f t="shared" si="8"/>
        <v>-4.715492509882379</v>
      </c>
      <c r="O87">
        <f t="shared" si="9"/>
        <v>-0.0943098501976476</v>
      </c>
      <c r="P87">
        <f t="shared" si="10"/>
        <v>21.097</v>
      </c>
      <c r="Q87">
        <f t="shared" si="11"/>
        <v>-1.808055918475145</v>
      </c>
      <c r="R87">
        <f t="shared" si="12"/>
        <v>-0.0361611183695029</v>
      </c>
      <c r="S87">
        <f t="shared" si="13"/>
        <v>16.597</v>
      </c>
      <c r="T87">
        <f t="shared" si="14"/>
        <v>-0.42245031493141627</v>
      </c>
      <c r="U87">
        <f t="shared" si="15"/>
        <v>-0.008449006298628325</v>
      </c>
      <c r="V87">
        <f t="shared" si="16"/>
        <v>13.597</v>
      </c>
      <c r="W87">
        <f t="shared" si="17"/>
        <v>0.3705196295219826</v>
      </c>
      <c r="X87">
        <f t="shared" si="18"/>
        <v>0.007410392590439652</v>
      </c>
      <c r="Y87">
        <f t="shared" si="19"/>
        <v>10.597</v>
      </c>
      <c r="Z87">
        <f t="shared" si="20"/>
        <v>1.226195579283782</v>
      </c>
      <c r="AA87">
        <f t="shared" si="21"/>
        <v>0.02452391158567564</v>
      </c>
      <c r="AB87">
        <f t="shared" si="22"/>
        <v>6.097</v>
      </c>
      <c r="AC87">
        <f t="shared" si="23"/>
        <v>3.2013327777251956</v>
      </c>
      <c r="AD87">
        <f t="shared" si="24"/>
        <v>0.06402665555450392</v>
      </c>
      <c r="AE87">
        <f t="shared" si="25"/>
        <v>1.5970000000000002</v>
      </c>
      <c r="AF87">
        <f t="shared" si="26"/>
        <v>13.660080717356143</v>
      </c>
      <c r="AG87">
        <f t="shared" si="27"/>
        <v>0.27320161434712287</v>
      </c>
    </row>
    <row r="88" spans="1:33" ht="12.75">
      <c r="A88">
        <v>2.4</v>
      </c>
      <c r="B88">
        <f t="shared" si="0"/>
        <v>0.048</v>
      </c>
      <c r="C88">
        <f t="shared" si="1"/>
        <v>1.4640000000000002</v>
      </c>
      <c r="D88">
        <f t="shared" si="2"/>
        <v>37.536</v>
      </c>
      <c r="G88">
        <f t="shared" si="3"/>
        <v>31.536</v>
      </c>
      <c r="J88">
        <f t="shared" si="4"/>
        <v>28.536</v>
      </c>
      <c r="K88">
        <f t="shared" si="5"/>
        <v>-15.563153822852314</v>
      </c>
      <c r="L88">
        <f t="shared" si="6"/>
        <v>-0.31126307645704626</v>
      </c>
      <c r="M88">
        <f t="shared" si="7"/>
        <v>25.536</v>
      </c>
      <c r="N88">
        <f t="shared" si="8"/>
        <v>-4.837573708588904</v>
      </c>
      <c r="O88">
        <f t="shared" si="9"/>
        <v>-0.09675147417177808</v>
      </c>
      <c r="P88">
        <f t="shared" si="10"/>
        <v>21.036</v>
      </c>
      <c r="Q88">
        <f t="shared" si="11"/>
        <v>-1.8542146806232471</v>
      </c>
      <c r="R88">
        <f t="shared" si="12"/>
        <v>-0.037084293612464944</v>
      </c>
      <c r="S88">
        <f t="shared" si="13"/>
        <v>16.536</v>
      </c>
      <c r="T88">
        <f t="shared" si="14"/>
        <v>-0.421052145314708</v>
      </c>
      <c r="U88">
        <f t="shared" si="15"/>
        <v>-0.008421042906294161</v>
      </c>
      <c r="V88">
        <f t="shared" si="16"/>
        <v>13.536</v>
      </c>
      <c r="W88">
        <f t="shared" si="17"/>
        <v>0.40106425995672385</v>
      </c>
      <c r="X88">
        <f t="shared" si="18"/>
        <v>0.008021285199134478</v>
      </c>
      <c r="Y88">
        <f t="shared" si="19"/>
        <v>10.536</v>
      </c>
      <c r="Z88">
        <f t="shared" si="20"/>
        <v>1.2925805552155198</v>
      </c>
      <c r="AA88">
        <f t="shared" si="21"/>
        <v>0.025851611104310397</v>
      </c>
      <c r="AB88">
        <f t="shared" si="22"/>
        <v>6.036</v>
      </c>
      <c r="AC88">
        <f t="shared" si="23"/>
        <v>3.3751110884889832</v>
      </c>
      <c r="AD88">
        <f t="shared" si="24"/>
        <v>0.06750222176977967</v>
      </c>
      <c r="AE88">
        <f t="shared" si="25"/>
        <v>1.5359999999999998</v>
      </c>
      <c r="AF88">
        <f t="shared" si="26"/>
        <v>14.824772500983483</v>
      </c>
      <c r="AG88">
        <f t="shared" si="27"/>
        <v>0.29649545001966965</v>
      </c>
    </row>
    <row r="89" spans="1:33" ht="12.75">
      <c r="A89">
        <v>2.5</v>
      </c>
      <c r="B89">
        <f aca="true" t="shared" si="28" ref="B89:B152">A89*$B$6</f>
        <v>0.05</v>
      </c>
      <c r="C89">
        <f aca="true" t="shared" si="29" ref="C89:C152">$B$8*A89*$B$6</f>
        <v>1.5250000000000001</v>
      </c>
      <c r="D89">
        <f aca="true" t="shared" si="30" ref="D89:D152">E$21-$C89</f>
        <v>37.475</v>
      </c>
      <c r="G89">
        <f aca="true" t="shared" si="31" ref="G89:G152">H$21-$C89</f>
        <v>31.475</v>
      </c>
      <c r="J89">
        <f aca="true" t="shared" si="32" ref="J89:J152">K$21-$C89</f>
        <v>28.475</v>
      </c>
      <c r="K89">
        <f aca="true" t="shared" si="33" ref="K89:K152">IF(AND(J89&gt;0,J89&lt;=$B$5),COS(PI()*J89/$B$5)*SQRT(1+($A89/SIN(PI()*J89/$B$5))^2))</f>
        <v>-15.552643941748876</v>
      </c>
      <c r="L89">
        <f aca="true" t="shared" si="34" ref="L89:L152">K89*$B$6</f>
        <v>-0.3110528788349775</v>
      </c>
      <c r="M89">
        <f aca="true" t="shared" si="35" ref="M89:M152">N$21-$C89</f>
        <v>25.475</v>
      </c>
      <c r="N89">
        <f aca="true" t="shared" si="36" ref="N89:N152">IF(AND(M89&gt;0,M89&lt;=$B$5),COS(PI()*M89/$B$5)*SQRT(1+($A89/SIN(PI()*M89/$B$5))^2))</f>
        <v>-4.955476293384857</v>
      </c>
      <c r="O89">
        <f aca="true" t="shared" si="37" ref="O89:O152">N89*$B$6</f>
        <v>-0.09910952586769714</v>
      </c>
      <c r="P89">
        <f aca="true" t="shared" si="38" ref="P89:P152">Q$21-$C89</f>
        <v>20.975</v>
      </c>
      <c r="Q89">
        <f aca="true" t="shared" si="39" ref="Q89:Q152">IF(AND(P89&gt;0,P89&lt;=$B$5),COS(PI()*P89/$B$5)*SQRT(1+($A89/SIN(PI()*P89/$B$5))^2))</f>
        <v>-1.8989460191985685</v>
      </c>
      <c r="R89">
        <f aca="true" t="shared" si="40" ref="R89:R152">Q89*$B$6</f>
        <v>-0.037978920383971375</v>
      </c>
      <c r="S89">
        <f aca="true" t="shared" si="41" ref="S89:S152">T$21-$C89</f>
        <v>16.475</v>
      </c>
      <c r="T89">
        <f aca="true" t="shared" si="42" ref="T89:T152">IF(AND(S89&gt;0,S89&lt;=$B$5),COS(PI()*S89/$B$5)*SQRT(1+($A89/SIN(PI()*S89/$B$5))^2))</f>
        <v>-0.41855522711451404</v>
      </c>
      <c r="U89">
        <f aca="true" t="shared" si="43" ref="U89:U152">T89*$B$6</f>
        <v>-0.008371104542290281</v>
      </c>
      <c r="V89">
        <f aca="true" t="shared" si="44" ref="V89:V152">W$21-$C89</f>
        <v>13.475</v>
      </c>
      <c r="W89">
        <f aca="true" t="shared" si="45" ref="W89:W152">IF(AND(V89&gt;0,V89&lt;=$B$5),COS(PI()*V89/$B$5)*SQRT(1+($A89/SIN(PI()*V89/$B$5))^2))</f>
        <v>0.43293517031703604</v>
      </c>
      <c r="X89">
        <f aca="true" t="shared" si="46" ref="X89:X152">W89*$B$6</f>
        <v>0.008658703406340722</v>
      </c>
      <c r="Y89">
        <f aca="true" t="shared" si="47" ref="Y89:Y152">Z$21-$C89</f>
        <v>10.475</v>
      </c>
      <c r="Z89">
        <f aca="true" t="shared" si="48" ref="Z89:Z152">IF(AND(Y89&gt;0,Y89&lt;=$B$5),COS(PI()*Y89/$B$5)*SQRT(1+($A89/SIN(PI()*Y89/$B$5))^2))</f>
        <v>1.3608562971810663</v>
      </c>
      <c r="AA89">
        <f aca="true" t="shared" si="49" ref="AA89:AA152">Z89*$B$6</f>
        <v>0.027217125943621325</v>
      </c>
      <c r="AB89">
        <f aca="true" t="shared" si="50" ref="AB89:AB152">AC$21-$C89</f>
        <v>5.975</v>
      </c>
      <c r="AC89">
        <f aca="true" t="shared" si="51" ref="AC89:AC138">IF(AND(AB89&gt;0,AB89&lt;=$B$5),COS(PI()*AB89/$B$5)*SQRT(1+($A89/SIN(PI()*AB89/$B$5))^2))</f>
        <v>3.5536418206047746</v>
      </c>
      <c r="AD89">
        <f aca="true" t="shared" si="52" ref="AD89:AD138">AC89*$B$6</f>
        <v>0.0710728364120955</v>
      </c>
      <c r="AE89">
        <f aca="true" t="shared" si="53" ref="AE89:AE152">AF$21-$C89</f>
        <v>1.4749999999999999</v>
      </c>
      <c r="AF89">
        <f aca="true" t="shared" si="54" ref="AF89:AF108">IF(AND(AE89&gt;0,AE89&lt;=$B$5),COS(PI()*AE89/$B$5)*SQRT(1+($A89/SIN(PI()*AE89/$B$5))^2))</f>
        <v>16.086699793158985</v>
      </c>
      <c r="AG89">
        <f aca="true" t="shared" si="55" ref="AG89:AG108">AF89*$B$6</f>
        <v>0.3217339958631797</v>
      </c>
    </row>
    <row r="90" spans="1:33" ht="12.75">
      <c r="A90">
        <v>2.6</v>
      </c>
      <c r="B90">
        <f t="shared" si="28"/>
        <v>0.052000000000000005</v>
      </c>
      <c r="C90">
        <f t="shared" si="29"/>
        <v>1.586</v>
      </c>
      <c r="D90">
        <f t="shared" si="30"/>
        <v>37.414</v>
      </c>
      <c r="G90">
        <f t="shared" si="31"/>
        <v>31.414</v>
      </c>
      <c r="J90">
        <f t="shared" si="32"/>
        <v>28.414</v>
      </c>
      <c r="K90">
        <f t="shared" si="33"/>
        <v>-15.541702145886</v>
      </c>
      <c r="L90">
        <f t="shared" si="34"/>
        <v>-0.31083404291772</v>
      </c>
      <c r="M90">
        <f t="shared" si="35"/>
        <v>25.414</v>
      </c>
      <c r="N90">
        <f t="shared" si="36"/>
        <v>-5.069333090277996</v>
      </c>
      <c r="O90">
        <f t="shared" si="37"/>
        <v>-0.10138666180555993</v>
      </c>
      <c r="P90">
        <f t="shared" si="38"/>
        <v>20.914</v>
      </c>
      <c r="Q90">
        <f t="shared" si="39"/>
        <v>-1.9422386121121331</v>
      </c>
      <c r="R90">
        <f t="shared" si="40"/>
        <v>-0.03884477224224266</v>
      </c>
      <c r="S90">
        <f t="shared" si="41"/>
        <v>16.414</v>
      </c>
      <c r="T90">
        <f t="shared" si="42"/>
        <v>-0.41494389934158354</v>
      </c>
      <c r="U90">
        <f t="shared" si="43"/>
        <v>-0.008298877986831672</v>
      </c>
      <c r="V90">
        <f t="shared" si="44"/>
        <v>13.414</v>
      </c>
      <c r="W90">
        <f t="shared" si="45"/>
        <v>0.46613922092374266</v>
      </c>
      <c r="X90">
        <f t="shared" si="46"/>
        <v>0.009322784418474853</v>
      </c>
      <c r="Y90">
        <f t="shared" si="47"/>
        <v>10.414</v>
      </c>
      <c r="Z90">
        <f t="shared" si="48"/>
        <v>1.4310250034096565</v>
      </c>
      <c r="AA90">
        <f t="shared" si="49"/>
        <v>0.028620500068193132</v>
      </c>
      <c r="AB90">
        <f t="shared" si="50"/>
        <v>5.914</v>
      </c>
      <c r="AC90">
        <f t="shared" si="51"/>
        <v>3.7370119320041018</v>
      </c>
      <c r="AD90">
        <f t="shared" si="52"/>
        <v>0.07474023864008204</v>
      </c>
      <c r="AE90">
        <f t="shared" si="53"/>
        <v>1.414</v>
      </c>
      <c r="AF90">
        <f t="shared" si="54"/>
        <v>17.4583399533959</v>
      </c>
      <c r="AG90">
        <f t="shared" si="55"/>
        <v>0.349166799067918</v>
      </c>
    </row>
    <row r="91" spans="1:33" ht="12.75">
      <c r="A91">
        <v>2.7</v>
      </c>
      <c r="B91">
        <f t="shared" si="28"/>
        <v>0.054000000000000006</v>
      </c>
      <c r="C91">
        <f t="shared" si="29"/>
        <v>1.6470000000000002</v>
      </c>
      <c r="D91">
        <f t="shared" si="30"/>
        <v>37.353</v>
      </c>
      <c r="G91">
        <f t="shared" si="31"/>
        <v>31.353</v>
      </c>
      <c r="J91">
        <f t="shared" si="32"/>
        <v>28.353</v>
      </c>
      <c r="K91">
        <f t="shared" si="33"/>
        <v>-15.530328080519451</v>
      </c>
      <c r="L91">
        <f t="shared" si="34"/>
        <v>-0.310606561610389</v>
      </c>
      <c r="M91">
        <f t="shared" si="35"/>
        <v>25.353</v>
      </c>
      <c r="N91">
        <f t="shared" si="36"/>
        <v>-5.17927201638034</v>
      </c>
      <c r="O91">
        <f t="shared" si="37"/>
        <v>-0.1035854403276068</v>
      </c>
      <c r="P91">
        <f t="shared" si="38"/>
        <v>20.853</v>
      </c>
      <c r="Q91">
        <f t="shared" si="39"/>
        <v>-1.9840849754199523</v>
      </c>
      <c r="R91">
        <f t="shared" si="40"/>
        <v>-0.039681699508399046</v>
      </c>
      <c r="S91">
        <f t="shared" si="41"/>
        <v>16.353</v>
      </c>
      <c r="T91">
        <f t="shared" si="42"/>
        <v>-0.4102046195361765</v>
      </c>
      <c r="U91">
        <f t="shared" si="43"/>
        <v>-0.00820409239072353</v>
      </c>
      <c r="V91">
        <f t="shared" si="44"/>
        <v>13.353</v>
      </c>
      <c r="W91">
        <f t="shared" si="45"/>
        <v>0.5006832782147476</v>
      </c>
      <c r="X91">
        <f t="shared" si="46"/>
        <v>0.01001366556429495</v>
      </c>
      <c r="Y91">
        <f t="shared" si="47"/>
        <v>10.353</v>
      </c>
      <c r="Z91">
        <f t="shared" si="48"/>
        <v>1.5030914263791058</v>
      </c>
      <c r="AA91">
        <f t="shared" si="49"/>
        <v>0.030061828527582116</v>
      </c>
      <c r="AB91">
        <f t="shared" si="50"/>
        <v>5.853</v>
      </c>
      <c r="AC91">
        <f t="shared" si="51"/>
        <v>3.925318272840225</v>
      </c>
      <c r="AD91">
        <f t="shared" si="52"/>
        <v>0.0785063654568045</v>
      </c>
      <c r="AE91">
        <f t="shared" si="53"/>
        <v>1.3529999999999998</v>
      </c>
      <c r="AF91">
        <f t="shared" si="54"/>
        <v>18.95442841842347</v>
      </c>
      <c r="AG91">
        <f t="shared" si="55"/>
        <v>0.3790885683684694</v>
      </c>
    </row>
    <row r="92" spans="1:33" ht="12.75">
      <c r="A92">
        <v>2.8</v>
      </c>
      <c r="B92">
        <f t="shared" si="28"/>
        <v>0.055999999999999994</v>
      </c>
      <c r="C92">
        <f t="shared" si="29"/>
        <v>1.708</v>
      </c>
      <c r="D92">
        <f t="shared" si="30"/>
        <v>37.292</v>
      </c>
      <c r="G92">
        <f t="shared" si="31"/>
        <v>31.292</v>
      </c>
      <c r="J92">
        <f t="shared" si="32"/>
        <v>28.292</v>
      </c>
      <c r="K92">
        <f t="shared" si="33"/>
        <v>-15.518521376611007</v>
      </c>
      <c r="L92">
        <f t="shared" si="34"/>
        <v>-0.31037042753222016</v>
      </c>
      <c r="M92">
        <f t="shared" si="35"/>
        <v>25.292</v>
      </c>
      <c r="N92">
        <f t="shared" si="36"/>
        <v>-5.285416030753512</v>
      </c>
      <c r="O92">
        <f t="shared" si="37"/>
        <v>-0.10570832061507025</v>
      </c>
      <c r="P92">
        <f t="shared" si="38"/>
        <v>20.792</v>
      </c>
      <c r="Q92">
        <f t="shared" si="39"/>
        <v>-2.0244807588326954</v>
      </c>
      <c r="R92">
        <f t="shared" si="40"/>
        <v>-0.040489615176653906</v>
      </c>
      <c r="S92">
        <f t="shared" si="41"/>
        <v>16.292</v>
      </c>
      <c r="T92">
        <f t="shared" si="42"/>
        <v>-0.40432561397944566</v>
      </c>
      <c r="U92">
        <f t="shared" si="43"/>
        <v>-0.008086512279588913</v>
      </c>
      <c r="V92">
        <f t="shared" si="44"/>
        <v>13.292</v>
      </c>
      <c r="W92">
        <f t="shared" si="45"/>
        <v>0.536574260220052</v>
      </c>
      <c r="X92">
        <f t="shared" si="46"/>
        <v>0.010731485204401038</v>
      </c>
      <c r="Y92">
        <f t="shared" si="47"/>
        <v>10.292</v>
      </c>
      <c r="Z92">
        <f t="shared" si="48"/>
        <v>1.5770625951498798</v>
      </c>
      <c r="AA92">
        <f t="shared" si="49"/>
        <v>0.0315412519029976</v>
      </c>
      <c r="AB92">
        <f t="shared" si="50"/>
        <v>5.792</v>
      </c>
      <c r="AC92">
        <f t="shared" si="51"/>
        <v>4.11866709030757</v>
      </c>
      <c r="AD92">
        <f t="shared" si="52"/>
        <v>0.0823733418061514</v>
      </c>
      <c r="AE92">
        <f t="shared" si="53"/>
        <v>1.292</v>
      </c>
      <c r="AF92">
        <f t="shared" si="54"/>
        <v>20.592490307836396</v>
      </c>
      <c r="AG92">
        <f t="shared" si="55"/>
        <v>0.41184980615672795</v>
      </c>
    </row>
    <row r="93" spans="1:33" ht="12.75">
      <c r="A93">
        <v>2.9</v>
      </c>
      <c r="B93">
        <f t="shared" si="28"/>
        <v>0.057999999999999996</v>
      </c>
      <c r="C93">
        <f t="shared" si="29"/>
        <v>1.7690000000000001</v>
      </c>
      <c r="D93">
        <f t="shared" si="30"/>
        <v>37.231</v>
      </c>
      <c r="G93">
        <f t="shared" si="31"/>
        <v>31.231</v>
      </c>
      <c r="J93">
        <f t="shared" si="32"/>
        <v>28.231</v>
      </c>
      <c r="K93">
        <f t="shared" si="33"/>
        <v>-15.5062816507837</v>
      </c>
      <c r="L93">
        <f t="shared" si="34"/>
        <v>-0.31012563301567403</v>
      </c>
      <c r="M93">
        <f t="shared" si="35"/>
        <v>25.231</v>
      </c>
      <c r="N93">
        <f t="shared" si="36"/>
        <v>-5.387883161669113</v>
      </c>
      <c r="O93">
        <f t="shared" si="37"/>
        <v>-0.10775766323338226</v>
      </c>
      <c r="P93">
        <f t="shared" si="38"/>
        <v>20.731</v>
      </c>
      <c r="Q93">
        <f t="shared" si="39"/>
        <v>-2.0634241735338645</v>
      </c>
      <c r="R93">
        <f t="shared" si="40"/>
        <v>-0.04126848347067729</v>
      </c>
      <c r="S93">
        <f t="shared" si="41"/>
        <v>16.231</v>
      </c>
      <c r="T93">
        <f t="shared" si="42"/>
        <v>-0.39729658737472134</v>
      </c>
      <c r="U93">
        <f t="shared" si="43"/>
        <v>-0.007945931747494427</v>
      </c>
      <c r="V93">
        <f t="shared" si="44"/>
        <v>13.231</v>
      </c>
      <c r="W93">
        <f t="shared" si="45"/>
        <v>0.5738191736573895</v>
      </c>
      <c r="X93">
        <f t="shared" si="46"/>
        <v>0.011476383473147792</v>
      </c>
      <c r="Y93">
        <f t="shared" si="47"/>
        <v>10.231</v>
      </c>
      <c r="Z93">
        <f t="shared" si="48"/>
        <v>1.6529475852289452</v>
      </c>
      <c r="AA93">
        <f t="shared" si="49"/>
        <v>0.033058951704578905</v>
      </c>
      <c r="AB93">
        <f t="shared" si="50"/>
        <v>5.731</v>
      </c>
      <c r="AC93">
        <f t="shared" si="51"/>
        <v>4.3171736913254</v>
      </c>
      <c r="AD93">
        <f t="shared" si="52"/>
        <v>0.086343473826508</v>
      </c>
      <c r="AE93">
        <f t="shared" si="53"/>
        <v>1.2309999999999999</v>
      </c>
      <c r="AF93">
        <f t="shared" si="54"/>
        <v>22.393530396392798</v>
      </c>
      <c r="AG93">
        <f t="shared" si="55"/>
        <v>0.447870607927856</v>
      </c>
    </row>
    <row r="94" spans="1:33" s="10" customFormat="1" ht="12.75">
      <c r="A94">
        <v>3</v>
      </c>
      <c r="B94">
        <f t="shared" si="28"/>
        <v>0.06</v>
      </c>
      <c r="C94">
        <f t="shared" si="29"/>
        <v>1.83</v>
      </c>
      <c r="D94">
        <f t="shared" si="30"/>
        <v>37.17</v>
      </c>
      <c r="E94"/>
      <c r="F94"/>
      <c r="G94">
        <f t="shared" si="31"/>
        <v>31.17</v>
      </c>
      <c r="H94"/>
      <c r="I94"/>
      <c r="J94">
        <f t="shared" si="32"/>
        <v>28.17</v>
      </c>
      <c r="K94">
        <f t="shared" si="33"/>
        <v>-15.493608505275532</v>
      </c>
      <c r="L94">
        <f t="shared" si="34"/>
        <v>-0.30987217010551066</v>
      </c>
      <c r="M94">
        <f t="shared" si="35"/>
        <v>25.17</v>
      </c>
      <c r="N94">
        <f t="shared" si="36"/>
        <v>-5.486786587284518</v>
      </c>
      <c r="O94">
        <f t="shared" si="37"/>
        <v>-0.10973573174569037</v>
      </c>
      <c r="P94">
        <f t="shared" si="38"/>
        <v>20.67</v>
      </c>
      <c r="Q94">
        <f t="shared" si="39"/>
        <v>-2.1009155251449774</v>
      </c>
      <c r="R94">
        <f t="shared" si="40"/>
        <v>-0.04201831050289955</v>
      </c>
      <c r="S94">
        <f t="shared" si="41"/>
        <v>16.17</v>
      </c>
      <c r="T94">
        <f t="shared" si="42"/>
        <v>-0.38910848094400635</v>
      </c>
      <c r="U94">
        <f t="shared" si="43"/>
        <v>-0.007782169618880127</v>
      </c>
      <c r="V94">
        <f t="shared" si="44"/>
        <v>13.17</v>
      </c>
      <c r="W94">
        <f t="shared" si="45"/>
        <v>0.6124251445007622</v>
      </c>
      <c r="X94">
        <f t="shared" si="46"/>
        <v>0.012248502890015245</v>
      </c>
      <c r="Y94">
        <f t="shared" si="47"/>
        <v>10.17</v>
      </c>
      <c r="Z94">
        <f t="shared" si="48"/>
        <v>1.7307573278342177</v>
      </c>
      <c r="AA94">
        <f t="shared" si="49"/>
        <v>0.03461514655668435</v>
      </c>
      <c r="AB94">
        <f t="shared" si="50"/>
        <v>5.67</v>
      </c>
      <c r="AC94">
        <f t="shared" si="51"/>
        <v>4.520962235690985</v>
      </c>
      <c r="AD94">
        <f t="shared" si="52"/>
        <v>0.0904192447138197</v>
      </c>
      <c r="AE94">
        <f t="shared" si="53"/>
        <v>1.17</v>
      </c>
      <c r="AF94">
        <f t="shared" si="54"/>
        <v>24.38293917529401</v>
      </c>
      <c r="AG94">
        <f t="shared" si="55"/>
        <v>0.4876587835058802</v>
      </c>
    </row>
    <row r="95" spans="1:33" ht="12.75">
      <c r="A95">
        <v>3.1</v>
      </c>
      <c r="B95">
        <f t="shared" si="28"/>
        <v>0.062000000000000006</v>
      </c>
      <c r="C95">
        <f t="shared" si="29"/>
        <v>1.891</v>
      </c>
      <c r="D95">
        <f t="shared" si="30"/>
        <v>37.109</v>
      </c>
      <c r="G95">
        <f t="shared" si="31"/>
        <v>31.109</v>
      </c>
      <c r="J95">
        <f t="shared" si="32"/>
        <v>28.109</v>
      </c>
      <c r="K95">
        <f t="shared" si="33"/>
        <v>-15.480501527891178</v>
      </c>
      <c r="L95">
        <f t="shared" si="34"/>
        <v>-0.30961003055782355</v>
      </c>
      <c r="M95">
        <f t="shared" si="35"/>
        <v>25.109</v>
      </c>
      <c r="N95">
        <f t="shared" si="36"/>
        <v>-5.582234753039976</v>
      </c>
      <c r="O95">
        <f t="shared" si="37"/>
        <v>-0.11164469506079952</v>
      </c>
      <c r="P95">
        <f t="shared" si="38"/>
        <v>20.609</v>
      </c>
      <c r="Q95">
        <f t="shared" si="39"/>
        <v>-2.136956830735359</v>
      </c>
      <c r="R95">
        <f t="shared" si="40"/>
        <v>-0.04273913661470718</v>
      </c>
      <c r="S95">
        <f t="shared" si="41"/>
        <v>16.109</v>
      </c>
      <c r="T95">
        <f t="shared" si="42"/>
        <v>-0.37975327007533066</v>
      </c>
      <c r="U95">
        <f t="shared" si="43"/>
        <v>-0.007595065401506613</v>
      </c>
      <c r="V95">
        <f t="shared" si="44"/>
        <v>13.109</v>
      </c>
      <c r="W95">
        <f t="shared" si="45"/>
        <v>0.6523994434449792</v>
      </c>
      <c r="X95">
        <f t="shared" si="46"/>
        <v>0.013047988868899586</v>
      </c>
      <c r="Y95">
        <f t="shared" si="47"/>
        <v>10.109</v>
      </c>
      <c r="Z95">
        <f t="shared" si="48"/>
        <v>1.8105044519004965</v>
      </c>
      <c r="AA95">
        <f t="shared" si="49"/>
        <v>0.03621008903800993</v>
      </c>
      <c r="AB95">
        <f t="shared" si="50"/>
        <v>5.609</v>
      </c>
      <c r="AC95">
        <f t="shared" si="51"/>
        <v>4.730165638785634</v>
      </c>
      <c r="AD95">
        <f t="shared" si="52"/>
        <v>0.09460331277571267</v>
      </c>
      <c r="AE95">
        <f t="shared" si="53"/>
        <v>1.109</v>
      </c>
      <c r="AF95">
        <f t="shared" si="54"/>
        <v>26.591698144619365</v>
      </c>
      <c r="AG95">
        <f t="shared" si="55"/>
        <v>0.5318339628923873</v>
      </c>
    </row>
    <row r="96" spans="1:33" ht="12.75">
      <c r="A96">
        <v>3.2</v>
      </c>
      <c r="B96">
        <f t="shared" si="28"/>
        <v>0.064</v>
      </c>
      <c r="C96">
        <f t="shared" si="29"/>
        <v>1.9520000000000002</v>
      </c>
      <c r="D96">
        <f t="shared" si="30"/>
        <v>37.048</v>
      </c>
      <c r="G96">
        <f t="shared" si="31"/>
        <v>31.048</v>
      </c>
      <c r="J96">
        <f t="shared" si="32"/>
        <v>28.048</v>
      </c>
      <c r="K96">
        <f t="shared" si="33"/>
        <v>-15.466960291951873</v>
      </c>
      <c r="L96">
        <f t="shared" si="34"/>
        <v>-0.30933920583903746</v>
      </c>
      <c r="M96">
        <f t="shared" si="35"/>
        <v>25.048</v>
      </c>
      <c r="N96">
        <f t="shared" si="36"/>
        <v>-5.674331513611421</v>
      </c>
      <c r="O96">
        <f t="shared" si="37"/>
        <v>-0.11348663027222843</v>
      </c>
      <c r="P96">
        <f t="shared" si="38"/>
        <v>20.548</v>
      </c>
      <c r="Q96">
        <f t="shared" si="39"/>
        <v>-2.1715515033828385</v>
      </c>
      <c r="R96">
        <f t="shared" si="40"/>
        <v>-0.04343103006765677</v>
      </c>
      <c r="S96">
        <f t="shared" si="41"/>
        <v>16.048</v>
      </c>
      <c r="T96">
        <f t="shared" si="42"/>
        <v>-0.3692237943945581</v>
      </c>
      <c r="U96">
        <f t="shared" si="43"/>
        <v>-0.007384475887891162</v>
      </c>
      <c r="V96">
        <f t="shared" si="44"/>
        <v>13.048</v>
      </c>
      <c r="W96">
        <f t="shared" si="45"/>
        <v>0.6937495073652634</v>
      </c>
      <c r="X96">
        <f t="shared" si="46"/>
        <v>0.013874990147305269</v>
      </c>
      <c r="Y96">
        <f t="shared" si="47"/>
        <v>10.048</v>
      </c>
      <c r="Z96">
        <f t="shared" si="48"/>
        <v>1.8922031533760182</v>
      </c>
      <c r="AA96">
        <f t="shared" si="49"/>
        <v>0.03784406306752036</v>
      </c>
      <c r="AB96">
        <f t="shared" si="50"/>
        <v>5.548</v>
      </c>
      <c r="AC96">
        <f t="shared" si="51"/>
        <v>4.944925567896394</v>
      </c>
      <c r="AD96">
        <f t="shared" si="52"/>
        <v>0.09889851135792789</v>
      </c>
      <c r="AE96">
        <f t="shared" si="53"/>
        <v>1.0479999999999998</v>
      </c>
      <c r="AF96">
        <f t="shared" si="54"/>
        <v>29.058006209437963</v>
      </c>
      <c r="AG96">
        <f t="shared" si="55"/>
        <v>0.5811601241887593</v>
      </c>
    </row>
    <row r="97" spans="1:33" ht="12.75">
      <c r="A97">
        <v>3.3</v>
      </c>
      <c r="B97">
        <f t="shared" si="28"/>
        <v>0.066</v>
      </c>
      <c r="C97">
        <f t="shared" si="29"/>
        <v>2.013</v>
      </c>
      <c r="D97">
        <f t="shared" si="30"/>
        <v>36.987</v>
      </c>
      <c r="G97">
        <f t="shared" si="31"/>
        <v>30.987000000000002</v>
      </c>
      <c r="J97">
        <f t="shared" si="32"/>
        <v>27.987000000000002</v>
      </c>
      <c r="K97">
        <f t="shared" si="33"/>
        <v>-15.452984356244011</v>
      </c>
      <c r="L97">
        <f t="shared" si="34"/>
        <v>-0.30905968712488024</v>
      </c>
      <c r="M97">
        <f t="shared" si="35"/>
        <v>24.987000000000002</v>
      </c>
      <c r="N97">
        <f t="shared" si="36"/>
        <v>-5.763176290533246</v>
      </c>
      <c r="O97">
        <f t="shared" si="37"/>
        <v>-0.11526352581066492</v>
      </c>
      <c r="P97">
        <f t="shared" si="38"/>
        <v>20.487000000000002</v>
      </c>
      <c r="Q97">
        <f t="shared" si="39"/>
        <v>-2.2047040913179625</v>
      </c>
      <c r="R97">
        <f t="shared" si="40"/>
        <v>-0.04409408182635925</v>
      </c>
      <c r="S97">
        <f t="shared" si="41"/>
        <v>15.987</v>
      </c>
      <c r="T97">
        <f t="shared" si="42"/>
        <v>-0.35751361451548935</v>
      </c>
      <c r="U97">
        <f t="shared" si="43"/>
        <v>-0.0071502722903097875</v>
      </c>
      <c r="V97">
        <f t="shared" si="44"/>
        <v>12.987</v>
      </c>
      <c r="W97">
        <f t="shared" si="45"/>
        <v>0.7364829576253182</v>
      </c>
      <c r="X97">
        <f t="shared" si="46"/>
        <v>0.014729659152506364</v>
      </c>
      <c r="Y97">
        <f t="shared" si="47"/>
        <v>9.987</v>
      </c>
      <c r="Z97">
        <f t="shared" si="48"/>
        <v>1.9758690873467701</v>
      </c>
      <c r="AA97">
        <f t="shared" si="49"/>
        <v>0.03951738174693541</v>
      </c>
      <c r="AB97">
        <f t="shared" si="50"/>
        <v>5.487</v>
      </c>
      <c r="AC97">
        <f t="shared" si="51"/>
        <v>5.165392520075706</v>
      </c>
      <c r="AD97">
        <f t="shared" si="52"/>
        <v>0.10330785040151412</v>
      </c>
      <c r="AE97">
        <f t="shared" si="53"/>
        <v>0.9870000000000001</v>
      </c>
      <c r="AF97">
        <f t="shared" si="54"/>
        <v>31.82950932115176</v>
      </c>
      <c r="AG97">
        <f t="shared" si="55"/>
        <v>0.6365901864230352</v>
      </c>
    </row>
    <row r="98" spans="1:33" ht="12.75">
      <c r="A98">
        <v>3.4</v>
      </c>
      <c r="B98">
        <f t="shared" si="28"/>
        <v>0.068</v>
      </c>
      <c r="C98">
        <f t="shared" si="29"/>
        <v>2.0740000000000003</v>
      </c>
      <c r="D98">
        <f t="shared" si="30"/>
        <v>36.926</v>
      </c>
      <c r="G98">
        <f t="shared" si="31"/>
        <v>30.926</v>
      </c>
      <c r="J98">
        <f t="shared" si="32"/>
        <v>27.926</v>
      </c>
      <c r="K98">
        <f t="shared" si="33"/>
        <v>-15.438573264964909</v>
      </c>
      <c r="L98">
        <f t="shared" si="34"/>
        <v>-0.30877146529929816</v>
      </c>
      <c r="M98">
        <f t="shared" si="35"/>
        <v>24.926</v>
      </c>
      <c r="N98">
        <f t="shared" si="36"/>
        <v>-5.8488642389977334</v>
      </c>
      <c r="O98">
        <f t="shared" si="37"/>
        <v>-0.11697728477995467</v>
      </c>
      <c r="P98">
        <f t="shared" si="38"/>
        <v>20.426</v>
      </c>
      <c r="Q98">
        <f t="shared" si="39"/>
        <v>-2.2364200613983574</v>
      </c>
      <c r="R98">
        <f t="shared" si="40"/>
        <v>-0.044728401227967146</v>
      </c>
      <c r="S98">
        <f t="shared" si="41"/>
        <v>15.926</v>
      </c>
      <c r="T98">
        <f t="shared" si="42"/>
        <v>-0.3446168908200227</v>
      </c>
      <c r="U98">
        <f t="shared" si="43"/>
        <v>-0.006892337816400454</v>
      </c>
      <c r="V98">
        <f t="shared" si="44"/>
        <v>12.926</v>
      </c>
      <c r="W98">
        <f t="shared" si="45"/>
        <v>0.7806076158999979</v>
      </c>
      <c r="X98">
        <f t="shared" si="46"/>
        <v>0.015612152317999959</v>
      </c>
      <c r="Y98">
        <f t="shared" si="47"/>
        <v>9.926</v>
      </c>
      <c r="Z98">
        <f t="shared" si="48"/>
        <v>2.061519279331535</v>
      </c>
      <c r="AA98">
        <f t="shared" si="49"/>
        <v>0.0412303855866307</v>
      </c>
      <c r="AB98">
        <f t="shared" si="50"/>
        <v>5.426</v>
      </c>
      <c r="AC98">
        <f t="shared" si="51"/>
        <v>5.391725972481506</v>
      </c>
      <c r="AD98">
        <f t="shared" si="52"/>
        <v>0.10783451944963013</v>
      </c>
      <c r="AE98">
        <f t="shared" si="53"/>
        <v>0.9259999999999997</v>
      </c>
      <c r="AF98">
        <f t="shared" si="54"/>
        <v>34.96641150321996</v>
      </c>
      <c r="AG98">
        <f t="shared" si="55"/>
        <v>0.6993282300643991</v>
      </c>
    </row>
    <row r="99" spans="1:33" ht="12.75">
      <c r="A99">
        <v>3.5</v>
      </c>
      <c r="B99">
        <f t="shared" si="28"/>
        <v>0.07</v>
      </c>
      <c r="C99">
        <f t="shared" si="29"/>
        <v>2.1350000000000002</v>
      </c>
      <c r="D99">
        <f t="shared" si="30"/>
        <v>36.865</v>
      </c>
      <c r="G99">
        <f t="shared" si="31"/>
        <v>30.865</v>
      </c>
      <c r="J99">
        <f t="shared" si="32"/>
        <v>27.865</v>
      </c>
      <c r="K99">
        <f t="shared" si="33"/>
        <v>-15.423726547667933</v>
      </c>
      <c r="L99">
        <f t="shared" si="34"/>
        <v>-0.30847453095335864</v>
      </c>
      <c r="M99">
        <f t="shared" si="35"/>
        <v>24.865</v>
      </c>
      <c r="N99">
        <f t="shared" si="36"/>
        <v>-5.931486419095088</v>
      </c>
      <c r="O99">
        <f t="shared" si="37"/>
        <v>-0.11862972838190176</v>
      </c>
      <c r="P99">
        <f t="shared" si="38"/>
        <v>20.365</v>
      </c>
      <c r="Q99">
        <f t="shared" si="39"/>
        <v>-2.2667056187608736</v>
      </c>
      <c r="R99">
        <f t="shared" si="40"/>
        <v>-0.04533411237521747</v>
      </c>
      <c r="S99">
        <f t="shared" si="41"/>
        <v>15.865</v>
      </c>
      <c r="T99">
        <f t="shared" si="42"/>
        <v>-0.3305282804955968</v>
      </c>
      <c r="U99">
        <f t="shared" si="43"/>
        <v>-0.006610565609911936</v>
      </c>
      <c r="V99">
        <f t="shared" si="44"/>
        <v>12.865</v>
      </c>
      <c r="W99">
        <f t="shared" si="45"/>
        <v>0.8261315180355422</v>
      </c>
      <c r="X99">
        <f t="shared" si="46"/>
        <v>0.016522630360710843</v>
      </c>
      <c r="Y99">
        <f t="shared" si="47"/>
        <v>9.865</v>
      </c>
      <c r="Z99">
        <f t="shared" si="48"/>
        <v>2.149172052747134</v>
      </c>
      <c r="AA99">
        <f t="shared" si="49"/>
        <v>0.04298344105494268</v>
      </c>
      <c r="AB99">
        <f t="shared" si="50"/>
        <v>5.365</v>
      </c>
      <c r="AC99">
        <f t="shared" si="51"/>
        <v>5.624094598530283</v>
      </c>
      <c r="AD99">
        <f t="shared" si="52"/>
        <v>0.11248189197060565</v>
      </c>
      <c r="AE99">
        <f t="shared" si="53"/>
        <v>0.8649999999999998</v>
      </c>
      <c r="AF99">
        <f t="shared" si="54"/>
        <v>38.54590232342403</v>
      </c>
      <c r="AG99">
        <f t="shared" si="55"/>
        <v>0.7709180464684806</v>
      </c>
    </row>
    <row r="100" spans="1:42" s="2" customFormat="1" ht="12.75">
      <c r="A100">
        <v>3.6</v>
      </c>
      <c r="B100">
        <f t="shared" si="28"/>
        <v>0.07200000000000001</v>
      </c>
      <c r="C100">
        <f t="shared" si="29"/>
        <v>2.196</v>
      </c>
      <c r="D100">
        <f t="shared" si="30"/>
        <v>36.804</v>
      </c>
      <c r="E100"/>
      <c r="F100"/>
      <c r="G100">
        <f t="shared" si="31"/>
        <v>30.804</v>
      </c>
      <c r="H100"/>
      <c r="I100"/>
      <c r="J100">
        <f t="shared" si="32"/>
        <v>27.804</v>
      </c>
      <c r="K100">
        <f t="shared" si="33"/>
        <v>-15.40844371920474</v>
      </c>
      <c r="L100">
        <f t="shared" si="34"/>
        <v>-0.3081688743840948</v>
      </c>
      <c r="M100">
        <f t="shared" si="35"/>
        <v>24.804</v>
      </c>
      <c r="N100">
        <f t="shared" si="36"/>
        <v>-6.011129968054321</v>
      </c>
      <c r="O100">
        <f t="shared" si="37"/>
        <v>-0.12022259936108641</v>
      </c>
      <c r="P100">
        <f t="shared" si="38"/>
        <v>20.304</v>
      </c>
      <c r="Q100">
        <f t="shared" si="39"/>
        <v>-2.2955675561348357</v>
      </c>
      <c r="R100">
        <f t="shared" si="40"/>
        <v>-0.04591135112269672</v>
      </c>
      <c r="S100">
        <f t="shared" si="41"/>
        <v>15.804</v>
      </c>
      <c r="T100">
        <f t="shared" si="42"/>
        <v>-0.3152428497568928</v>
      </c>
      <c r="U100">
        <f t="shared" si="43"/>
        <v>-0.006304856995137857</v>
      </c>
      <c r="V100">
        <f t="shared" si="44"/>
        <v>12.804</v>
      </c>
      <c r="W100">
        <f t="shared" si="45"/>
        <v>0.8730629263600985</v>
      </c>
      <c r="X100">
        <f t="shared" si="46"/>
        <v>0.01746125852720197</v>
      </c>
      <c r="Y100">
        <f t="shared" si="47"/>
        <v>9.804</v>
      </c>
      <c r="Z100">
        <f t="shared" si="48"/>
        <v>2.2388469700780145</v>
      </c>
      <c r="AA100">
        <f t="shared" si="49"/>
        <v>0.044776939401560294</v>
      </c>
      <c r="AB100">
        <f t="shared" si="50"/>
        <v>5.304</v>
      </c>
      <c r="AC100">
        <f t="shared" si="51"/>
        <v>5.8626765451115705</v>
      </c>
      <c r="AD100">
        <f t="shared" si="52"/>
        <v>0.11725353090223141</v>
      </c>
      <c r="AE100">
        <f t="shared" si="53"/>
        <v>0.8039999999999998</v>
      </c>
      <c r="AF100">
        <f t="shared" si="54"/>
        <v>42.66859994850838</v>
      </c>
      <c r="AG100">
        <f t="shared" si="55"/>
        <v>0.8533719989701676</v>
      </c>
      <c r="AI100"/>
      <c r="AJ100"/>
      <c r="AK100"/>
      <c r="AL100"/>
      <c r="AM100"/>
      <c r="AN100"/>
      <c r="AO100"/>
      <c r="AP100"/>
    </row>
    <row r="101" spans="1:33" ht="12.75">
      <c r="A101">
        <v>3.7</v>
      </c>
      <c r="B101">
        <f t="shared" si="28"/>
        <v>0.07400000000000001</v>
      </c>
      <c r="C101">
        <f t="shared" si="29"/>
        <v>2.257</v>
      </c>
      <c r="D101">
        <f t="shared" si="30"/>
        <v>36.743</v>
      </c>
      <c r="G101">
        <f t="shared" si="31"/>
        <v>30.743</v>
      </c>
      <c r="J101">
        <f t="shared" si="32"/>
        <v>27.743</v>
      </c>
      <c r="K101">
        <f t="shared" si="33"/>
        <v>-15.392724279666503</v>
      </c>
      <c r="L101">
        <f t="shared" si="34"/>
        <v>-0.30785448559333006</v>
      </c>
      <c r="M101">
        <f t="shared" si="35"/>
        <v>24.743</v>
      </c>
      <c r="N101">
        <f t="shared" si="36"/>
        <v>-6.087878271007407</v>
      </c>
      <c r="O101">
        <f t="shared" si="37"/>
        <v>-0.12175756542014814</v>
      </c>
      <c r="P101">
        <f t="shared" si="38"/>
        <v>20.243</v>
      </c>
      <c r="Q101">
        <f t="shared" si="39"/>
        <v>-2.323013127580369</v>
      </c>
      <c r="R101">
        <f t="shared" si="40"/>
        <v>-0.04646026255160738</v>
      </c>
      <c r="S101">
        <f t="shared" si="41"/>
        <v>15.743</v>
      </c>
      <c r="T101">
        <f t="shared" si="42"/>
        <v>-0.29875599873983105</v>
      </c>
      <c r="U101">
        <f t="shared" si="43"/>
        <v>-0.005975119974796621</v>
      </c>
      <c r="V101">
        <f t="shared" si="44"/>
        <v>12.743</v>
      </c>
      <c r="W101">
        <f t="shared" si="45"/>
        <v>0.9214103407721512</v>
      </c>
      <c r="X101">
        <f t="shared" si="46"/>
        <v>0.018428206815443025</v>
      </c>
      <c r="Y101">
        <f t="shared" si="47"/>
        <v>9.743</v>
      </c>
      <c r="Z101">
        <f t="shared" si="48"/>
        <v>2.3305647857203775</v>
      </c>
      <c r="AA101">
        <f t="shared" si="49"/>
        <v>0.04661129571440755</v>
      </c>
      <c r="AB101">
        <f t="shared" si="50"/>
        <v>5.243</v>
      </c>
      <c r="AC101">
        <f t="shared" si="51"/>
        <v>6.107659767672098</v>
      </c>
      <c r="AD101">
        <f t="shared" si="52"/>
        <v>0.12215319535344196</v>
      </c>
      <c r="AE101">
        <f t="shared" si="53"/>
        <v>0.7429999999999999</v>
      </c>
      <c r="AF101">
        <f t="shared" si="54"/>
        <v>47.46816811220382</v>
      </c>
      <c r="AG101">
        <f t="shared" si="55"/>
        <v>0.9493633622440765</v>
      </c>
    </row>
    <row r="102" spans="1:33" ht="12.75">
      <c r="A102">
        <v>3.8</v>
      </c>
      <c r="B102">
        <f t="shared" si="28"/>
        <v>0.076</v>
      </c>
      <c r="C102">
        <f t="shared" si="29"/>
        <v>2.318</v>
      </c>
      <c r="D102">
        <f t="shared" si="30"/>
        <v>36.682</v>
      </c>
      <c r="G102">
        <f t="shared" si="31"/>
        <v>30.682</v>
      </c>
      <c r="J102">
        <f t="shared" si="32"/>
        <v>27.682</v>
      </c>
      <c r="K102">
        <f t="shared" si="33"/>
        <v>-15.376567714322466</v>
      </c>
      <c r="L102">
        <f t="shared" si="34"/>
        <v>-0.30753135428644934</v>
      </c>
      <c r="M102">
        <f t="shared" si="35"/>
        <v>24.682</v>
      </c>
      <c r="N102">
        <f t="shared" si="36"/>
        <v>-6.161811128514363</v>
      </c>
      <c r="O102">
        <f t="shared" si="37"/>
        <v>-0.12323622257028725</v>
      </c>
      <c r="P102">
        <f t="shared" si="38"/>
        <v>20.182</v>
      </c>
      <c r="Q102">
        <f t="shared" si="39"/>
        <v>-2.3490499424238296</v>
      </c>
      <c r="R102">
        <f t="shared" si="40"/>
        <v>-0.04698099884847659</v>
      </c>
      <c r="S102">
        <f t="shared" si="41"/>
        <v>15.682</v>
      </c>
      <c r="T102">
        <f t="shared" si="42"/>
        <v>-0.2810633970072262</v>
      </c>
      <c r="U102">
        <f t="shared" si="43"/>
        <v>-0.005621267940144524</v>
      </c>
      <c r="V102">
        <f t="shared" si="44"/>
        <v>12.682</v>
      </c>
      <c r="W102">
        <f t="shared" si="45"/>
        <v>0.9711825088684248</v>
      </c>
      <c r="X102">
        <f t="shared" si="46"/>
        <v>0.019423650177368496</v>
      </c>
      <c r="Y102">
        <f t="shared" si="47"/>
        <v>9.682</v>
      </c>
      <c r="Z102">
        <f t="shared" si="48"/>
        <v>2.424347408827028</v>
      </c>
      <c r="AA102">
        <f t="shared" si="49"/>
        <v>0.048486948176540555</v>
      </c>
      <c r="AB102">
        <f t="shared" si="50"/>
        <v>5.182</v>
      </c>
      <c r="AC102">
        <f t="shared" si="51"/>
        <v>6.359242421270333</v>
      </c>
      <c r="AD102">
        <f t="shared" si="52"/>
        <v>0.12718484842540667</v>
      </c>
      <c r="AE102">
        <f t="shared" si="53"/>
        <v>0.6819999999999999</v>
      </c>
      <c r="AF102">
        <f t="shared" si="54"/>
        <v>53.126094166922016</v>
      </c>
      <c r="AG102">
        <f t="shared" si="55"/>
        <v>1.0625218833384404</v>
      </c>
    </row>
    <row r="103" spans="1:33" ht="12.75">
      <c r="A103">
        <v>3.9</v>
      </c>
      <c r="B103">
        <f t="shared" si="28"/>
        <v>0.078</v>
      </c>
      <c r="C103">
        <f t="shared" si="29"/>
        <v>2.379</v>
      </c>
      <c r="D103">
        <f t="shared" si="30"/>
        <v>36.621</v>
      </c>
      <c r="G103">
        <f t="shared" si="31"/>
        <v>30.621</v>
      </c>
      <c r="J103">
        <f t="shared" si="32"/>
        <v>27.621</v>
      </c>
      <c r="K103">
        <f t="shared" si="33"/>
        <v>-15.359973493557254</v>
      </c>
      <c r="L103">
        <f t="shared" si="34"/>
        <v>-0.3071994698711451</v>
      </c>
      <c r="M103">
        <f t="shared" si="35"/>
        <v>24.621</v>
      </c>
      <c r="N103">
        <f t="shared" si="36"/>
        <v>-6.233004919620414</v>
      </c>
      <c r="O103">
        <f t="shared" si="37"/>
        <v>-0.12466009839240828</v>
      </c>
      <c r="P103">
        <f t="shared" si="38"/>
        <v>20.121</v>
      </c>
      <c r="Q103">
        <f t="shared" si="39"/>
        <v>-2.3736858759599118</v>
      </c>
      <c r="R103">
        <f t="shared" si="40"/>
        <v>-0.04747371751919824</v>
      </c>
      <c r="S103">
        <f t="shared" si="41"/>
        <v>15.621</v>
      </c>
      <c r="T103">
        <f t="shared" si="42"/>
        <v>-0.2621609279695126</v>
      </c>
      <c r="U103">
        <f t="shared" si="43"/>
        <v>-0.005243218559390253</v>
      </c>
      <c r="V103">
        <f t="shared" si="44"/>
        <v>12.621</v>
      </c>
      <c r="W103">
        <f t="shared" si="45"/>
        <v>1.0223884353212194</v>
      </c>
      <c r="X103">
        <f t="shared" si="46"/>
        <v>0.02044776870642439</v>
      </c>
      <c r="Y103">
        <f t="shared" si="47"/>
        <v>9.621</v>
      </c>
      <c r="Z103">
        <f t="shared" si="48"/>
        <v>2.5202178747704354</v>
      </c>
      <c r="AA103">
        <f t="shared" si="49"/>
        <v>0.05040435749540871</v>
      </c>
      <c r="AB103">
        <f t="shared" si="50"/>
        <v>5.121</v>
      </c>
      <c r="AC103">
        <f t="shared" si="51"/>
        <v>6.617633306795704</v>
      </c>
      <c r="AD103">
        <f t="shared" si="52"/>
        <v>0.1323526661359141</v>
      </c>
      <c r="AE103">
        <f t="shared" si="53"/>
        <v>0.621</v>
      </c>
      <c r="AF103">
        <f t="shared" si="54"/>
        <v>59.89517696961164</v>
      </c>
      <c r="AG103">
        <f t="shared" si="55"/>
        <v>1.1979035393922328</v>
      </c>
    </row>
    <row r="104" spans="1:33" ht="12.75">
      <c r="A104">
        <v>4</v>
      </c>
      <c r="B104">
        <f t="shared" si="28"/>
        <v>0.08</v>
      </c>
      <c r="C104">
        <f t="shared" si="29"/>
        <v>2.44</v>
      </c>
      <c r="D104">
        <f t="shared" si="30"/>
        <v>36.56</v>
      </c>
      <c r="G104">
        <f t="shared" si="31"/>
        <v>30.56</v>
      </c>
      <c r="J104">
        <f t="shared" si="32"/>
        <v>27.56</v>
      </c>
      <c r="K104">
        <f t="shared" si="33"/>
        <v>-15.342941072805939</v>
      </c>
      <c r="L104">
        <f t="shared" si="34"/>
        <v>-0.30685882145611876</v>
      </c>
      <c r="M104">
        <f t="shared" si="35"/>
        <v>24.56</v>
      </c>
      <c r="N104">
        <f t="shared" si="36"/>
        <v>-6.301532759614944</v>
      </c>
      <c r="O104">
        <f t="shared" si="37"/>
        <v>-0.1260306551922989</v>
      </c>
      <c r="P104">
        <f t="shared" si="38"/>
        <v>20.06</v>
      </c>
      <c r="Q104">
        <f t="shared" si="39"/>
        <v>-2.3969289941245226</v>
      </c>
      <c r="R104">
        <f t="shared" si="40"/>
        <v>-0.04793857988249045</v>
      </c>
      <c r="S104">
        <f t="shared" si="41"/>
        <v>15.56</v>
      </c>
      <c r="T104">
        <f t="shared" si="42"/>
        <v>-0.24204464081887045</v>
      </c>
      <c r="U104">
        <f t="shared" si="43"/>
        <v>-0.004840892816377409</v>
      </c>
      <c r="V104">
        <f t="shared" si="44"/>
        <v>12.56</v>
      </c>
      <c r="W104">
        <f t="shared" si="45"/>
        <v>1.0750373906748665</v>
      </c>
      <c r="X104">
        <f t="shared" si="46"/>
        <v>0.02150074781349733</v>
      </c>
      <c r="Y104">
        <f t="shared" si="47"/>
        <v>9.56</v>
      </c>
      <c r="Z104">
        <f t="shared" si="48"/>
        <v>2.6182003240803957</v>
      </c>
      <c r="AA104">
        <f t="shared" si="49"/>
        <v>0.05236400648160792</v>
      </c>
      <c r="AB104">
        <f t="shared" si="50"/>
        <v>5.0600000000000005</v>
      </c>
      <c r="AC104">
        <f t="shared" si="51"/>
        <v>6.883052372494162</v>
      </c>
      <c r="AD104">
        <f t="shared" si="52"/>
        <v>0.13766104744988325</v>
      </c>
      <c r="AE104">
        <f t="shared" si="53"/>
        <v>0.56</v>
      </c>
      <c r="AF104">
        <f t="shared" si="54"/>
        <v>68.1383658379032</v>
      </c>
      <c r="AG104">
        <f t="shared" si="55"/>
        <v>1.3627673167580638</v>
      </c>
    </row>
    <row r="105" spans="1:33" ht="12.75">
      <c r="A105">
        <v>4.2</v>
      </c>
      <c r="B105">
        <f t="shared" si="28"/>
        <v>0.084</v>
      </c>
      <c r="C105">
        <f t="shared" si="29"/>
        <v>2.562</v>
      </c>
      <c r="D105">
        <f t="shared" si="30"/>
        <v>36.438</v>
      </c>
      <c r="G105">
        <f t="shared" si="31"/>
        <v>30.438</v>
      </c>
      <c r="J105">
        <f t="shared" si="32"/>
        <v>27.438</v>
      </c>
      <c r="K105">
        <f t="shared" si="33"/>
        <v>-15.307559377935405</v>
      </c>
      <c r="L105">
        <f t="shared" si="34"/>
        <v>-0.3061511875587081</v>
      </c>
      <c r="M105">
        <f t="shared" si="35"/>
        <v>24.438</v>
      </c>
      <c r="N105">
        <f t="shared" si="36"/>
        <v>-6.4308676340708075</v>
      </c>
      <c r="O105">
        <f t="shared" si="37"/>
        <v>-0.12861735268141616</v>
      </c>
      <c r="P105">
        <f t="shared" si="38"/>
        <v>19.938</v>
      </c>
      <c r="Q105">
        <f t="shared" si="39"/>
        <v>-2.4392696292170744</v>
      </c>
      <c r="R105">
        <f t="shared" si="40"/>
        <v>-0.04878539258434149</v>
      </c>
      <c r="S105">
        <f t="shared" si="41"/>
        <v>15.438</v>
      </c>
      <c r="T105">
        <f t="shared" si="42"/>
        <v>-0.19815539295228687</v>
      </c>
      <c r="U105">
        <f t="shared" si="43"/>
        <v>-0.003963107859045738</v>
      </c>
      <c r="V105">
        <f t="shared" si="44"/>
        <v>12.438</v>
      </c>
      <c r="W105">
        <f t="shared" si="45"/>
        <v>1.1847028494124554</v>
      </c>
      <c r="X105">
        <f t="shared" si="46"/>
        <v>0.02369405698824911</v>
      </c>
      <c r="Y105">
        <f t="shared" si="47"/>
        <v>9.438</v>
      </c>
      <c r="Z105">
        <f t="shared" si="48"/>
        <v>2.820603179239317</v>
      </c>
      <c r="AA105">
        <f t="shared" si="49"/>
        <v>0.05641206358478634</v>
      </c>
      <c r="AB105">
        <f t="shared" si="50"/>
        <v>4.938000000000001</v>
      </c>
      <c r="AC105">
        <f t="shared" si="51"/>
        <v>7.435913979116474</v>
      </c>
      <c r="AD105">
        <f t="shared" si="52"/>
        <v>0.1487182795823295</v>
      </c>
      <c r="AE105">
        <f t="shared" si="53"/>
        <v>0.43800000000000017</v>
      </c>
      <c r="AF105">
        <f t="shared" si="54"/>
        <v>91.5098268030288</v>
      </c>
      <c r="AG105">
        <f t="shared" si="55"/>
        <v>1.830196536060576</v>
      </c>
    </row>
    <row r="106" spans="1:33" ht="12.75">
      <c r="A106">
        <v>4.4</v>
      </c>
      <c r="B106">
        <f t="shared" si="28"/>
        <v>0.08800000000000001</v>
      </c>
      <c r="C106">
        <f t="shared" si="29"/>
        <v>2.6840000000000006</v>
      </c>
      <c r="D106">
        <f t="shared" si="30"/>
        <v>36.316</v>
      </c>
      <c r="G106">
        <f t="shared" si="31"/>
        <v>30.316</v>
      </c>
      <c r="J106">
        <f t="shared" si="32"/>
        <v>27.316</v>
      </c>
      <c r="K106">
        <f t="shared" si="33"/>
        <v>-15.270417971615842</v>
      </c>
      <c r="L106">
        <f t="shared" si="34"/>
        <v>-0.30540835943231687</v>
      </c>
      <c r="M106">
        <f t="shared" si="35"/>
        <v>24.316</v>
      </c>
      <c r="N106">
        <f t="shared" si="36"/>
        <v>-6.550341017700793</v>
      </c>
      <c r="O106">
        <f t="shared" si="37"/>
        <v>-0.13100682035401587</v>
      </c>
      <c r="P106">
        <f t="shared" si="38"/>
        <v>19.816</v>
      </c>
      <c r="Q106">
        <f t="shared" si="39"/>
        <v>-2.4761380023321538</v>
      </c>
      <c r="R106">
        <f t="shared" si="40"/>
        <v>-0.04952276004664308</v>
      </c>
      <c r="S106">
        <f t="shared" si="41"/>
        <v>15.315999999999999</v>
      </c>
      <c r="T106">
        <f t="shared" si="42"/>
        <v>-0.14936590570054176</v>
      </c>
      <c r="U106">
        <f t="shared" si="43"/>
        <v>-0.002987318114010835</v>
      </c>
      <c r="V106">
        <f t="shared" si="44"/>
        <v>12.315999999999999</v>
      </c>
      <c r="W106">
        <f t="shared" si="45"/>
        <v>1.3002586767781854</v>
      </c>
      <c r="X106">
        <f t="shared" si="46"/>
        <v>0.026005173535563707</v>
      </c>
      <c r="Y106">
        <f t="shared" si="47"/>
        <v>9.315999999999999</v>
      </c>
      <c r="Z106">
        <f t="shared" si="48"/>
        <v>3.031770787832787</v>
      </c>
      <c r="AA106">
        <f t="shared" si="49"/>
        <v>0.060635415756655736</v>
      </c>
      <c r="AB106">
        <f t="shared" si="50"/>
        <v>4.815999999999999</v>
      </c>
      <c r="AC106">
        <f t="shared" si="51"/>
        <v>8.019832442887584</v>
      </c>
      <c r="AD106">
        <f t="shared" si="52"/>
        <v>0.16039664885775168</v>
      </c>
      <c r="AE106">
        <f t="shared" si="53"/>
        <v>0.3159999999999994</v>
      </c>
      <c r="AF106">
        <f t="shared" si="54"/>
        <v>132.9201090995394</v>
      </c>
      <c r="AG106">
        <f t="shared" si="55"/>
        <v>2.658402181990788</v>
      </c>
    </row>
    <row r="107" spans="1:33" ht="12.75">
      <c r="A107">
        <v>4.6</v>
      </c>
      <c r="B107">
        <f t="shared" si="28"/>
        <v>0.092</v>
      </c>
      <c r="C107">
        <f t="shared" si="29"/>
        <v>2.8059999999999996</v>
      </c>
      <c r="D107">
        <f t="shared" si="30"/>
        <v>36.194</v>
      </c>
      <c r="G107">
        <f t="shared" si="31"/>
        <v>30.194</v>
      </c>
      <c r="J107">
        <f t="shared" si="32"/>
        <v>27.194</v>
      </c>
      <c r="K107">
        <f t="shared" si="33"/>
        <v>-15.231511952084679</v>
      </c>
      <c r="L107">
        <f t="shared" si="34"/>
        <v>-0.30463023904169356</v>
      </c>
      <c r="M107">
        <f t="shared" si="35"/>
        <v>24.194</v>
      </c>
      <c r="N107">
        <f t="shared" si="36"/>
        <v>-6.660435032427857</v>
      </c>
      <c r="O107">
        <f t="shared" si="37"/>
        <v>-0.13320870064855714</v>
      </c>
      <c r="P107">
        <f t="shared" si="38"/>
        <v>19.694</v>
      </c>
      <c r="Q107">
        <f t="shared" si="39"/>
        <v>-2.5076001380073896</v>
      </c>
      <c r="R107">
        <f t="shared" si="40"/>
        <v>-0.05015200276014779</v>
      </c>
      <c r="S107">
        <f t="shared" si="41"/>
        <v>15.194</v>
      </c>
      <c r="T107">
        <f t="shared" si="42"/>
        <v>-0.09564690819601822</v>
      </c>
      <c r="U107">
        <f t="shared" si="43"/>
        <v>-0.0019129381639203644</v>
      </c>
      <c r="V107">
        <f t="shared" si="44"/>
        <v>12.194</v>
      </c>
      <c r="W107">
        <f t="shared" si="45"/>
        <v>1.4217894262560014</v>
      </c>
      <c r="X107">
        <f t="shared" si="46"/>
        <v>0.028435788525120027</v>
      </c>
      <c r="Y107">
        <f t="shared" si="47"/>
        <v>9.194</v>
      </c>
      <c r="Z107">
        <f t="shared" si="48"/>
        <v>3.2519352600151814</v>
      </c>
      <c r="AA107">
        <f t="shared" si="49"/>
        <v>0.06503870520030362</v>
      </c>
      <c r="AB107">
        <f t="shared" si="50"/>
        <v>4.694000000000001</v>
      </c>
      <c r="AC107">
        <f t="shared" si="51"/>
        <v>8.637033307020502</v>
      </c>
      <c r="AD107">
        <f t="shared" si="52"/>
        <v>0.17274066614041003</v>
      </c>
      <c r="AE107">
        <f t="shared" si="53"/>
        <v>0.1940000000000004</v>
      </c>
      <c r="AF107">
        <f t="shared" si="54"/>
        <v>226.39767617786683</v>
      </c>
      <c r="AG107">
        <f t="shared" si="55"/>
        <v>4.527953523557336</v>
      </c>
    </row>
    <row r="108" spans="1:33" ht="12.75">
      <c r="A108">
        <v>4.8</v>
      </c>
      <c r="B108">
        <f t="shared" si="28"/>
        <v>0.096</v>
      </c>
      <c r="C108">
        <f t="shared" si="29"/>
        <v>2.9280000000000004</v>
      </c>
      <c r="D108">
        <f t="shared" si="30"/>
        <v>36.072</v>
      </c>
      <c r="G108">
        <f t="shared" si="31"/>
        <v>30.072</v>
      </c>
      <c r="J108">
        <f t="shared" si="32"/>
        <v>27.072</v>
      </c>
      <c r="K108">
        <f t="shared" si="33"/>
        <v>-15.190836171492494</v>
      </c>
      <c r="L108">
        <f t="shared" si="34"/>
        <v>-0.3038167234298499</v>
      </c>
      <c r="M108">
        <f t="shared" si="35"/>
        <v>24.072</v>
      </c>
      <c r="N108">
        <f t="shared" si="36"/>
        <v>-6.76159262216721</v>
      </c>
      <c r="O108">
        <f t="shared" si="37"/>
        <v>-0.1352318524433442</v>
      </c>
      <c r="P108">
        <f t="shared" si="38"/>
        <v>19.572</v>
      </c>
      <c r="Q108">
        <f t="shared" si="39"/>
        <v>-2.533720949451191</v>
      </c>
      <c r="R108">
        <f t="shared" si="40"/>
        <v>-0.05067441898902383</v>
      </c>
      <c r="S108">
        <f t="shared" si="41"/>
        <v>15.072</v>
      </c>
      <c r="T108">
        <f t="shared" si="42"/>
        <v>-0.03696886032929741</v>
      </c>
      <c r="U108">
        <f t="shared" si="43"/>
        <v>-0.0007393772065859482</v>
      </c>
      <c r="V108">
        <f t="shared" si="44"/>
        <v>12.072</v>
      </c>
      <c r="W108">
        <f t="shared" si="45"/>
        <v>1.5493846542196565</v>
      </c>
      <c r="X108">
        <f t="shared" si="46"/>
        <v>0.03098769308439313</v>
      </c>
      <c r="Y108">
        <f t="shared" si="47"/>
        <v>9.072</v>
      </c>
      <c r="Z108">
        <f t="shared" si="48"/>
        <v>3.4813462156124673</v>
      </c>
      <c r="AA108">
        <f t="shared" si="49"/>
        <v>0.06962692431224934</v>
      </c>
      <c r="AB108">
        <f t="shared" si="50"/>
        <v>4.571999999999999</v>
      </c>
      <c r="AC108">
        <f t="shared" si="51"/>
        <v>9.289989535802853</v>
      </c>
      <c r="AD108">
        <f t="shared" si="52"/>
        <v>0.18579979071605707</v>
      </c>
      <c r="AE108">
        <f t="shared" si="53"/>
        <v>0.07199999999999962</v>
      </c>
      <c r="AF108">
        <f t="shared" si="54"/>
        <v>636.6084939739873</v>
      </c>
      <c r="AG108">
        <f t="shared" si="55"/>
        <v>12.732169879479745</v>
      </c>
    </row>
    <row r="109" spans="1:31" ht="12.75">
      <c r="A109">
        <v>5</v>
      </c>
      <c r="B109">
        <f t="shared" si="28"/>
        <v>0.1</v>
      </c>
      <c r="C109">
        <f t="shared" si="29"/>
        <v>3.0500000000000003</v>
      </c>
      <c r="D109">
        <f t="shared" si="30"/>
        <v>35.95</v>
      </c>
      <c r="G109">
        <f t="shared" si="31"/>
        <v>29.95</v>
      </c>
      <c r="H109">
        <f aca="true" t="shared" si="56" ref="H109:H152">IF(AND(G109&gt;0,G109&lt;=$B$5),COS(PI()*G109/$B$5)*SQRT(1+($A109/SIN(PI()*G109/$B$5))^2))</f>
        <v>-954.9214554781805</v>
      </c>
      <c r="I109">
        <f aca="true" t="shared" si="57" ref="I109:I152">H109*$B$6</f>
        <v>-19.09842910956361</v>
      </c>
      <c r="J109">
        <f t="shared" si="32"/>
        <v>26.95</v>
      </c>
      <c r="K109">
        <f t="shared" si="33"/>
        <v>-15.148385233354471</v>
      </c>
      <c r="L109">
        <f t="shared" si="34"/>
        <v>-0.30296770466708944</v>
      </c>
      <c r="M109">
        <f t="shared" si="35"/>
        <v>23.95</v>
      </c>
      <c r="N109">
        <f t="shared" si="36"/>
        <v>-6.854221139000647</v>
      </c>
      <c r="O109">
        <f t="shared" si="37"/>
        <v>-0.13708442278001295</v>
      </c>
      <c r="P109">
        <f t="shared" si="38"/>
        <v>19.45</v>
      </c>
      <c r="Q109">
        <f t="shared" si="39"/>
        <v>-2.554563534957931</v>
      </c>
      <c r="R109">
        <f t="shared" si="40"/>
        <v>-0.05109127069915863</v>
      </c>
      <c r="S109">
        <f t="shared" si="41"/>
        <v>14.95</v>
      </c>
      <c r="T109">
        <f t="shared" si="42"/>
        <v>0.026698633651330742</v>
      </c>
      <c r="U109">
        <f t="shared" si="43"/>
        <v>0.0005339726730266149</v>
      </c>
      <c r="V109">
        <f t="shared" si="44"/>
        <v>11.95</v>
      </c>
      <c r="W109">
        <f t="shared" si="45"/>
        <v>1.6831391610279127</v>
      </c>
      <c r="X109">
        <f t="shared" si="46"/>
        <v>0.033662783220558254</v>
      </c>
      <c r="Y109">
        <f t="shared" si="47"/>
        <v>8.95</v>
      </c>
      <c r="Z109">
        <f t="shared" si="48"/>
        <v>3.720271219636842</v>
      </c>
      <c r="AA109">
        <f t="shared" si="49"/>
        <v>0.07440542439273684</v>
      </c>
      <c r="AB109">
        <f t="shared" si="50"/>
        <v>4.449999999999999</v>
      </c>
      <c r="AC109">
        <f t="shared" si="51"/>
        <v>9.981453591738736</v>
      </c>
      <c r="AD109">
        <f t="shared" si="52"/>
        <v>0.19962907183477474</v>
      </c>
      <c r="AE109">
        <f t="shared" si="53"/>
        <v>-0.050000000000000266</v>
      </c>
    </row>
    <row r="110" spans="1:31" ht="12.75">
      <c r="A110">
        <v>5.2</v>
      </c>
      <c r="B110">
        <f t="shared" si="28"/>
        <v>0.10400000000000001</v>
      </c>
      <c r="C110">
        <f t="shared" si="29"/>
        <v>3.172</v>
      </c>
      <c r="D110">
        <f t="shared" si="30"/>
        <v>35.828</v>
      </c>
      <c r="G110">
        <f t="shared" si="31"/>
        <v>29.828</v>
      </c>
      <c r="H110">
        <f t="shared" si="56"/>
        <v>-288.6701746121739</v>
      </c>
      <c r="I110">
        <f t="shared" si="57"/>
        <v>-5.773403492243479</v>
      </c>
      <c r="J110">
        <f t="shared" si="32"/>
        <v>26.828</v>
      </c>
      <c r="K110">
        <f t="shared" si="33"/>
        <v>-15.104153489870223</v>
      </c>
      <c r="L110">
        <f t="shared" si="34"/>
        <v>-0.30208306979740446</v>
      </c>
      <c r="M110">
        <f t="shared" si="35"/>
        <v>23.828</v>
      </c>
      <c r="N110">
        <f t="shared" si="36"/>
        <v>-6.938695575780829</v>
      </c>
      <c r="O110">
        <f t="shared" si="37"/>
        <v>-0.13877391151561658</v>
      </c>
      <c r="P110">
        <f t="shared" si="38"/>
        <v>19.328</v>
      </c>
      <c r="Q110">
        <f t="shared" si="39"/>
        <v>-2.5701886760108175</v>
      </c>
      <c r="R110">
        <f t="shared" si="40"/>
        <v>-0.05140377352021635</v>
      </c>
      <c r="S110">
        <f t="shared" si="41"/>
        <v>14.828</v>
      </c>
      <c r="T110">
        <f t="shared" si="42"/>
        <v>0.09538729347020454</v>
      </c>
      <c r="U110">
        <f t="shared" si="43"/>
        <v>0.0019077458694040908</v>
      </c>
      <c r="V110">
        <f t="shared" si="44"/>
        <v>11.828</v>
      </c>
      <c r="W110">
        <f t="shared" si="45"/>
        <v>1.8231532369722816</v>
      </c>
      <c r="X110">
        <f t="shared" si="46"/>
        <v>0.03646306473944563</v>
      </c>
      <c r="Y110">
        <f t="shared" si="47"/>
        <v>8.828</v>
      </c>
      <c r="Z110">
        <f t="shared" si="48"/>
        <v>3.9689964108257856</v>
      </c>
      <c r="AA110">
        <f t="shared" si="49"/>
        <v>0.07937992821651571</v>
      </c>
      <c r="AB110">
        <f t="shared" si="50"/>
        <v>4.327999999999999</v>
      </c>
      <c r="AC110">
        <f t="shared" si="51"/>
        <v>10.714495351991681</v>
      </c>
      <c r="AD110">
        <f t="shared" si="52"/>
        <v>0.21428990703983364</v>
      </c>
      <c r="AE110">
        <f t="shared" si="53"/>
        <v>-0.17200000000000015</v>
      </c>
    </row>
    <row r="111" spans="1:31" ht="12.75">
      <c r="A111">
        <v>5.4</v>
      </c>
      <c r="B111">
        <f t="shared" si="28"/>
        <v>0.10800000000000001</v>
      </c>
      <c r="C111">
        <f t="shared" si="29"/>
        <v>3.2940000000000005</v>
      </c>
      <c r="D111">
        <f t="shared" si="30"/>
        <v>35.706</v>
      </c>
      <c r="G111">
        <f t="shared" si="31"/>
        <v>29.706</v>
      </c>
      <c r="H111">
        <f t="shared" si="56"/>
        <v>-175.34267109095617</v>
      </c>
      <c r="I111">
        <f t="shared" si="57"/>
        <v>-3.5068534218191236</v>
      </c>
      <c r="J111">
        <f t="shared" si="32"/>
        <v>26.706</v>
      </c>
      <c r="K111">
        <f t="shared" si="33"/>
        <v>-15.058135039109432</v>
      </c>
      <c r="L111">
        <f t="shared" si="34"/>
        <v>-0.30116270078218865</v>
      </c>
      <c r="M111">
        <f t="shared" si="35"/>
        <v>23.706</v>
      </c>
      <c r="N111">
        <f t="shared" si="36"/>
        <v>-7.015361474820657</v>
      </c>
      <c r="O111">
        <f t="shared" si="37"/>
        <v>-0.14030722949641314</v>
      </c>
      <c r="P111">
        <f t="shared" si="38"/>
        <v>19.206</v>
      </c>
      <c r="Q111">
        <f t="shared" si="39"/>
        <v>-2.5806544829081823</v>
      </c>
      <c r="R111">
        <f t="shared" si="40"/>
        <v>-0.05161308965816365</v>
      </c>
      <c r="S111">
        <f t="shared" si="41"/>
        <v>14.706</v>
      </c>
      <c r="T111">
        <f t="shared" si="42"/>
        <v>0.1691305433351663</v>
      </c>
      <c r="U111">
        <f t="shared" si="43"/>
        <v>0.003382610866703326</v>
      </c>
      <c r="V111">
        <f t="shared" si="44"/>
        <v>11.706</v>
      </c>
      <c r="W111">
        <f t="shared" si="45"/>
        <v>1.9695329168053484</v>
      </c>
      <c r="X111">
        <f t="shared" si="46"/>
        <v>0.03939065833610697</v>
      </c>
      <c r="Y111">
        <f t="shared" si="47"/>
        <v>8.706</v>
      </c>
      <c r="Z111">
        <f t="shared" si="48"/>
        <v>4.2278273043595505</v>
      </c>
      <c r="AA111">
        <f t="shared" si="49"/>
        <v>0.08455654608719101</v>
      </c>
      <c r="AB111">
        <f t="shared" si="50"/>
        <v>4.2059999999999995</v>
      </c>
      <c r="AC111">
        <f t="shared" si="51"/>
        <v>11.492546943373165</v>
      </c>
      <c r="AD111">
        <f t="shared" si="52"/>
        <v>0.2298509388674633</v>
      </c>
      <c r="AE111">
        <f t="shared" si="53"/>
        <v>-0.2940000000000005</v>
      </c>
    </row>
    <row r="112" spans="1:31" ht="12.75">
      <c r="A112">
        <v>5.6</v>
      </c>
      <c r="B112">
        <f t="shared" si="28"/>
        <v>0.11199999999999999</v>
      </c>
      <c r="C112">
        <f t="shared" si="29"/>
        <v>3.416</v>
      </c>
      <c r="D112">
        <f t="shared" si="30"/>
        <v>35.584</v>
      </c>
      <c r="G112">
        <f t="shared" si="31"/>
        <v>29.584</v>
      </c>
      <c r="H112">
        <f t="shared" si="56"/>
        <v>-128.47077920891988</v>
      </c>
      <c r="I112">
        <f t="shared" si="57"/>
        <v>-2.5694155841783974</v>
      </c>
      <c r="J112">
        <f t="shared" si="32"/>
        <v>26.584</v>
      </c>
      <c r="K112">
        <f t="shared" si="33"/>
        <v>-15.010323722060624</v>
      </c>
      <c r="L112">
        <f t="shared" si="34"/>
        <v>-0.3002064744412125</v>
      </c>
      <c r="M112">
        <f t="shared" si="35"/>
        <v>23.584</v>
      </c>
      <c r="N112">
        <f t="shared" si="36"/>
        <v>-7.084537542876684</v>
      </c>
      <c r="O112">
        <f t="shared" si="37"/>
        <v>-0.1416907508575337</v>
      </c>
      <c r="P112">
        <f t="shared" si="38"/>
        <v>19.084</v>
      </c>
      <c r="Q112">
        <f t="shared" si="39"/>
        <v>-2.586016148858029</v>
      </c>
      <c r="R112">
        <f t="shared" si="40"/>
        <v>-0.05172032297716058</v>
      </c>
      <c r="S112">
        <f t="shared" si="41"/>
        <v>14.584</v>
      </c>
      <c r="T112">
        <f t="shared" si="42"/>
        <v>0.24796382687917198</v>
      </c>
      <c r="U112">
        <f t="shared" si="43"/>
        <v>0.00495927653758344</v>
      </c>
      <c r="V112">
        <f t="shared" si="44"/>
        <v>11.584</v>
      </c>
      <c r="W112">
        <f t="shared" si="45"/>
        <v>2.1223902458485306</v>
      </c>
      <c r="X112">
        <f t="shared" si="46"/>
        <v>0.042447804916970616</v>
      </c>
      <c r="Y112">
        <f t="shared" si="47"/>
        <v>8.584</v>
      </c>
      <c r="Z112">
        <f t="shared" si="48"/>
        <v>4.497089757781711</v>
      </c>
      <c r="AA112">
        <f t="shared" si="49"/>
        <v>0.08994179515563422</v>
      </c>
      <c r="AB112">
        <f t="shared" si="50"/>
        <v>4.084</v>
      </c>
      <c r="AC112">
        <f t="shared" si="51"/>
        <v>12.319455863124977</v>
      </c>
      <c r="AD112">
        <f t="shared" si="52"/>
        <v>0.24638911726249954</v>
      </c>
      <c r="AE112">
        <f t="shared" si="53"/>
        <v>-0.4159999999999999</v>
      </c>
    </row>
    <row r="113" spans="1:31" ht="12.75">
      <c r="A113">
        <v>5.8</v>
      </c>
      <c r="B113">
        <f t="shared" si="28"/>
        <v>0.11599999999999999</v>
      </c>
      <c r="C113">
        <f t="shared" si="29"/>
        <v>3.5380000000000003</v>
      </c>
      <c r="D113">
        <f t="shared" si="30"/>
        <v>35.462</v>
      </c>
      <c r="G113">
        <f t="shared" si="31"/>
        <v>29.462</v>
      </c>
      <c r="H113">
        <f t="shared" si="56"/>
        <v>-102.8437079369458</v>
      </c>
      <c r="I113">
        <f t="shared" si="57"/>
        <v>-2.0568741587389163</v>
      </c>
      <c r="J113">
        <f t="shared" si="32"/>
        <v>26.462</v>
      </c>
      <c r="K113">
        <f t="shared" si="33"/>
        <v>-14.960713119540271</v>
      </c>
      <c r="L113">
        <f t="shared" si="34"/>
        <v>-0.29921426239080545</v>
      </c>
      <c r="M113">
        <f t="shared" si="35"/>
        <v>23.462</v>
      </c>
      <c r="N113">
        <f t="shared" si="36"/>
        <v>-7.146518001571294</v>
      </c>
      <c r="O113">
        <f t="shared" si="37"/>
        <v>-0.14293036003142587</v>
      </c>
      <c r="P113">
        <f t="shared" si="38"/>
        <v>18.962</v>
      </c>
      <c r="Q113">
        <f t="shared" si="39"/>
        <v>-2.5863257840929306</v>
      </c>
      <c r="R113">
        <f t="shared" si="40"/>
        <v>-0.05172651568185861</v>
      </c>
      <c r="S113">
        <f t="shared" si="41"/>
        <v>14.462</v>
      </c>
      <c r="T113">
        <f t="shared" si="42"/>
        <v>0.33192487308503515</v>
      </c>
      <c r="U113">
        <f t="shared" si="43"/>
        <v>0.006638497461700703</v>
      </c>
      <c r="V113">
        <f t="shared" si="44"/>
        <v>11.462</v>
      </c>
      <c r="W113">
        <f t="shared" si="45"/>
        <v>2.281843560216058</v>
      </c>
      <c r="X113">
        <f t="shared" si="46"/>
        <v>0.04563687120432116</v>
      </c>
      <c r="Y113">
        <f t="shared" si="47"/>
        <v>8.462</v>
      </c>
      <c r="Z113">
        <f t="shared" si="48"/>
        <v>4.77713109517351</v>
      </c>
      <c r="AA113">
        <f t="shared" si="49"/>
        <v>0.0955426219034702</v>
      </c>
      <c r="AB113">
        <f t="shared" si="50"/>
        <v>3.9619999999999997</v>
      </c>
      <c r="AC113">
        <f t="shared" si="51"/>
        <v>13.199548111339615</v>
      </c>
      <c r="AD113">
        <f t="shared" si="52"/>
        <v>0.2639909622267923</v>
      </c>
      <c r="AE113">
        <f t="shared" si="53"/>
        <v>-0.5380000000000003</v>
      </c>
    </row>
    <row r="114" spans="1:31" ht="12.75">
      <c r="A114">
        <v>6</v>
      </c>
      <c r="B114">
        <f t="shared" si="28"/>
        <v>0.12</v>
      </c>
      <c r="C114">
        <f t="shared" si="29"/>
        <v>3.66</v>
      </c>
      <c r="D114">
        <f t="shared" si="30"/>
        <v>35.34</v>
      </c>
      <c r="G114">
        <f t="shared" si="31"/>
        <v>29.34</v>
      </c>
      <c r="H114">
        <f t="shared" si="56"/>
        <v>-86.67925409556817</v>
      </c>
      <c r="I114">
        <f t="shared" si="57"/>
        <v>-1.7335850819113634</v>
      </c>
      <c r="J114">
        <f t="shared" si="32"/>
        <v>26.34</v>
      </c>
      <c r="K114">
        <f t="shared" si="33"/>
        <v>-14.909296548959233</v>
      </c>
      <c r="L114">
        <f t="shared" si="34"/>
        <v>-0.29818593097918467</v>
      </c>
      <c r="M114">
        <f t="shared" si="35"/>
        <v>23.34</v>
      </c>
      <c r="N114">
        <f t="shared" si="36"/>
        <v>-7.201574700505016</v>
      </c>
      <c r="O114">
        <f t="shared" si="37"/>
        <v>-0.14403149401010032</v>
      </c>
      <c r="P114">
        <f t="shared" si="38"/>
        <v>18.84</v>
      </c>
      <c r="Q114">
        <f t="shared" si="39"/>
        <v>-2.5816323090930524</v>
      </c>
      <c r="R114">
        <f t="shared" si="40"/>
        <v>-0.05163264618186105</v>
      </c>
      <c r="S114">
        <f t="shared" si="41"/>
        <v>14.34</v>
      </c>
      <c r="T114">
        <f t="shared" si="42"/>
        <v>0.4210539256452744</v>
      </c>
      <c r="U114">
        <f t="shared" si="43"/>
        <v>0.008421078512905487</v>
      </c>
      <c r="V114">
        <f t="shared" si="44"/>
        <v>11.34</v>
      </c>
      <c r="W114">
        <f t="shared" si="45"/>
        <v>2.448017783410747</v>
      </c>
      <c r="X114">
        <f t="shared" si="46"/>
        <v>0.04896035566821494</v>
      </c>
      <c r="Y114">
        <f t="shared" si="47"/>
        <v>8.34</v>
      </c>
      <c r="Z114">
        <f t="shared" si="48"/>
        <v>5.068321389419406</v>
      </c>
      <c r="AA114">
        <f t="shared" si="49"/>
        <v>0.10136642778838813</v>
      </c>
      <c r="AB114">
        <f t="shared" si="50"/>
        <v>3.84</v>
      </c>
      <c r="AC114">
        <f t="shared" si="51"/>
        <v>14.137703515510566</v>
      </c>
      <c r="AD114">
        <f t="shared" si="52"/>
        <v>0.2827540703102113</v>
      </c>
      <c r="AE114">
        <f t="shared" si="53"/>
        <v>-0.6600000000000001</v>
      </c>
    </row>
    <row r="115" spans="1:31" ht="12.75">
      <c r="A115">
        <v>6.2</v>
      </c>
      <c r="B115">
        <f t="shared" si="28"/>
        <v>0.12400000000000001</v>
      </c>
      <c r="C115">
        <f t="shared" si="29"/>
        <v>3.782</v>
      </c>
      <c r="D115">
        <f t="shared" si="30"/>
        <v>35.218</v>
      </c>
      <c r="G115">
        <f t="shared" si="31"/>
        <v>29.218</v>
      </c>
      <c r="H115">
        <f t="shared" si="56"/>
        <v>-75.54779311886338</v>
      </c>
      <c r="I115">
        <f t="shared" si="57"/>
        <v>-1.5109558623772676</v>
      </c>
      <c r="J115">
        <f t="shared" si="32"/>
        <v>26.218</v>
      </c>
      <c r="K115">
        <f t="shared" si="33"/>
        <v>-14.856067060943362</v>
      </c>
      <c r="L115">
        <f t="shared" si="34"/>
        <v>-0.29712134121886724</v>
      </c>
      <c r="M115">
        <f t="shared" si="35"/>
        <v>23.218</v>
      </c>
      <c r="N115">
        <f t="shared" si="36"/>
        <v>-7.249959018052663</v>
      </c>
      <c r="O115">
        <f t="shared" si="37"/>
        <v>-0.14499918036105328</v>
      </c>
      <c r="P115">
        <f t="shared" si="38"/>
        <v>18.718</v>
      </c>
      <c r="Q115">
        <f t="shared" si="39"/>
        <v>-2.5719813914174443</v>
      </c>
      <c r="R115">
        <f t="shared" si="40"/>
        <v>-0.051439627828348884</v>
      </c>
      <c r="S115">
        <f t="shared" si="41"/>
        <v>14.218</v>
      </c>
      <c r="T115">
        <f t="shared" si="42"/>
        <v>0.5153939452295861</v>
      </c>
      <c r="U115">
        <f t="shared" si="43"/>
        <v>0.010307878904591724</v>
      </c>
      <c r="V115">
        <f t="shared" si="44"/>
        <v>11.218</v>
      </c>
      <c r="W115">
        <f t="shared" si="45"/>
        <v>2.621044741391582</v>
      </c>
      <c r="X115">
        <f t="shared" si="46"/>
        <v>0.05242089482783164</v>
      </c>
      <c r="Y115">
        <f t="shared" si="47"/>
        <v>8.218</v>
      </c>
      <c r="Z115">
        <f t="shared" si="48"/>
        <v>5.371054906370096</v>
      </c>
      <c r="AA115">
        <f t="shared" si="49"/>
        <v>0.10742109812740193</v>
      </c>
      <c r="AB115">
        <f t="shared" si="50"/>
        <v>3.718</v>
      </c>
      <c r="AC115">
        <f t="shared" si="51"/>
        <v>15.139446011992288</v>
      </c>
      <c r="AD115">
        <f t="shared" si="52"/>
        <v>0.30278892023984577</v>
      </c>
      <c r="AE115">
        <f t="shared" si="53"/>
        <v>-0.782</v>
      </c>
    </row>
    <row r="116" spans="1:31" ht="12.75">
      <c r="A116">
        <v>6.4</v>
      </c>
      <c r="B116">
        <f t="shared" si="28"/>
        <v>0.128</v>
      </c>
      <c r="C116">
        <f t="shared" si="29"/>
        <v>3.9040000000000004</v>
      </c>
      <c r="D116">
        <f t="shared" si="30"/>
        <v>35.096</v>
      </c>
      <c r="G116">
        <f t="shared" si="31"/>
        <v>29.096</v>
      </c>
      <c r="H116">
        <f t="shared" si="56"/>
        <v>-67.41091456770836</v>
      </c>
      <c r="I116">
        <f t="shared" si="57"/>
        <v>-1.3482182913541672</v>
      </c>
      <c r="J116">
        <f t="shared" si="32"/>
        <v>26.096</v>
      </c>
      <c r="K116">
        <f t="shared" si="33"/>
        <v>-14.801017435805294</v>
      </c>
      <c r="L116">
        <f t="shared" si="34"/>
        <v>-0.2960203487161059</v>
      </c>
      <c r="M116">
        <f t="shared" si="35"/>
        <v>23.096</v>
      </c>
      <c r="N116">
        <f t="shared" si="36"/>
        <v>-7.2919035724819965</v>
      </c>
      <c r="O116">
        <f t="shared" si="37"/>
        <v>-0.14583807144963992</v>
      </c>
      <c r="P116">
        <f t="shared" si="38"/>
        <v>18.596</v>
      </c>
      <c r="Q116">
        <f t="shared" si="39"/>
        <v>-2.557415414570506</v>
      </c>
      <c r="R116">
        <f t="shared" si="40"/>
        <v>-0.05114830829141012</v>
      </c>
      <c r="S116">
        <f t="shared" si="41"/>
        <v>14.096</v>
      </c>
      <c r="T116">
        <f t="shared" si="42"/>
        <v>0.6149907919480967</v>
      </c>
      <c r="U116">
        <f t="shared" si="43"/>
        <v>0.012299815838961933</v>
      </c>
      <c r="V116">
        <f t="shared" si="44"/>
        <v>11.096</v>
      </c>
      <c r="W116">
        <f t="shared" si="45"/>
        <v>2.8010634981475655</v>
      </c>
      <c r="X116">
        <f t="shared" si="46"/>
        <v>0.056021269962951314</v>
      </c>
      <c r="Y116">
        <f t="shared" si="47"/>
        <v>8.096</v>
      </c>
      <c r="Z116">
        <f t="shared" si="48"/>
        <v>5.6857517181605495</v>
      </c>
      <c r="AA116">
        <f t="shared" si="49"/>
        <v>0.113715034363211</v>
      </c>
      <c r="AB116">
        <f t="shared" si="50"/>
        <v>3.5959999999999996</v>
      </c>
      <c r="AC116">
        <f t="shared" si="51"/>
        <v>16.211052408499164</v>
      </c>
      <c r="AD116">
        <f t="shared" si="52"/>
        <v>0.32422104816998326</v>
      </c>
      <c r="AE116">
        <f t="shared" si="53"/>
        <v>-0.9040000000000004</v>
      </c>
    </row>
    <row r="117" spans="1:31" ht="12.75">
      <c r="A117">
        <v>6.6</v>
      </c>
      <c r="B117">
        <f t="shared" si="28"/>
        <v>0.132</v>
      </c>
      <c r="C117">
        <f t="shared" si="29"/>
        <v>4.026</v>
      </c>
      <c r="D117">
        <f t="shared" si="30"/>
        <v>34.974000000000004</v>
      </c>
      <c r="G117">
        <f t="shared" si="31"/>
        <v>28.974</v>
      </c>
      <c r="H117">
        <f t="shared" si="56"/>
        <v>-61.199744657697416</v>
      </c>
      <c r="I117">
        <f t="shared" si="57"/>
        <v>-1.2239948931539484</v>
      </c>
      <c r="J117">
        <f t="shared" si="32"/>
        <v>25.974</v>
      </c>
      <c r="K117">
        <f t="shared" si="33"/>
        <v>-14.7441401798633</v>
      </c>
      <c r="L117">
        <f t="shared" si="34"/>
        <v>-0.294882803597266</v>
      </c>
      <c r="M117">
        <f t="shared" si="35"/>
        <v>22.974</v>
      </c>
      <c r="N117">
        <f t="shared" si="36"/>
        <v>-7.3276237637335155</v>
      </c>
      <c r="O117">
        <f t="shared" si="37"/>
        <v>-0.1465524752746703</v>
      </c>
      <c r="P117">
        <f t="shared" si="38"/>
        <v>18.474</v>
      </c>
      <c r="Q117">
        <f t="shared" si="39"/>
        <v>-2.537973470205897</v>
      </c>
      <c r="R117">
        <f t="shared" si="40"/>
        <v>-0.05075946940411794</v>
      </c>
      <c r="S117">
        <f t="shared" si="41"/>
        <v>13.974</v>
      </c>
      <c r="T117">
        <f t="shared" si="42"/>
        <v>0.7198933936844059</v>
      </c>
      <c r="U117">
        <f t="shared" si="43"/>
        <v>0.014397867873688117</v>
      </c>
      <c r="V117">
        <f t="shared" si="44"/>
        <v>10.974</v>
      </c>
      <c r="W117">
        <f t="shared" si="45"/>
        <v>2.988220713813346</v>
      </c>
      <c r="X117">
        <f t="shared" si="46"/>
        <v>0.05976441427626692</v>
      </c>
      <c r="Y117">
        <f t="shared" si="47"/>
        <v>7.974</v>
      </c>
      <c r="Z117">
        <f t="shared" si="48"/>
        <v>6.012859496095147</v>
      </c>
      <c r="AA117">
        <f t="shared" si="49"/>
        <v>0.12025718992190294</v>
      </c>
      <c r="AB117">
        <f t="shared" si="50"/>
        <v>3.474</v>
      </c>
      <c r="AC117">
        <f t="shared" si="51"/>
        <v>17.35968414867328</v>
      </c>
      <c r="AD117">
        <f t="shared" si="52"/>
        <v>0.34719368297346564</v>
      </c>
      <c r="AE117">
        <f t="shared" si="53"/>
        <v>-1.0259999999999998</v>
      </c>
    </row>
    <row r="118" spans="1:31" ht="12.75">
      <c r="A118">
        <v>6.8</v>
      </c>
      <c r="B118">
        <f t="shared" si="28"/>
        <v>0.136</v>
      </c>
      <c r="C118">
        <f t="shared" si="29"/>
        <v>4.148000000000001</v>
      </c>
      <c r="D118">
        <f t="shared" si="30"/>
        <v>34.852</v>
      </c>
      <c r="G118">
        <f t="shared" si="31"/>
        <v>28.852</v>
      </c>
      <c r="H118">
        <f t="shared" si="56"/>
        <v>-56.29977398488618</v>
      </c>
      <c r="I118">
        <f t="shared" si="57"/>
        <v>-1.1259954796977236</v>
      </c>
      <c r="J118">
        <f t="shared" si="32"/>
        <v>25.852</v>
      </c>
      <c r="K118">
        <f t="shared" si="33"/>
        <v>-14.685427521604574</v>
      </c>
      <c r="L118">
        <f t="shared" si="34"/>
        <v>-0.2937085504320915</v>
      </c>
      <c r="M118">
        <f t="shared" si="35"/>
        <v>22.852</v>
      </c>
      <c r="N118">
        <f t="shared" si="36"/>
        <v>-7.357319164034935</v>
      </c>
      <c r="O118">
        <f t="shared" si="37"/>
        <v>-0.1471463832806987</v>
      </c>
      <c r="P118">
        <f t="shared" si="38"/>
        <v>18.352</v>
      </c>
      <c r="Q118">
        <f t="shared" si="39"/>
        <v>-2.5136913670936423</v>
      </c>
      <c r="R118">
        <f t="shared" si="40"/>
        <v>-0.05027382734187285</v>
      </c>
      <c r="S118">
        <f t="shared" si="41"/>
        <v>13.852</v>
      </c>
      <c r="T118">
        <f t="shared" si="42"/>
        <v>0.8301539047710921</v>
      </c>
      <c r="U118">
        <f t="shared" si="43"/>
        <v>0.01660307809542184</v>
      </c>
      <c r="V118">
        <f t="shared" si="44"/>
        <v>10.852</v>
      </c>
      <c r="W118">
        <f t="shared" si="45"/>
        <v>3.1826710274148913</v>
      </c>
      <c r="X118">
        <f t="shared" si="46"/>
        <v>0.06365342054829783</v>
      </c>
      <c r="Y118">
        <f t="shared" si="47"/>
        <v>7.851999999999999</v>
      </c>
      <c r="Z118">
        <f t="shared" si="48"/>
        <v>6.352855496537047</v>
      </c>
      <c r="AA118">
        <f t="shared" si="49"/>
        <v>0.12705710993074093</v>
      </c>
      <c r="AB118">
        <f t="shared" si="50"/>
        <v>3.3519999999999994</v>
      </c>
      <c r="AC118">
        <f t="shared" si="51"/>
        <v>18.59354792138553</v>
      </c>
      <c r="AD118">
        <f t="shared" si="52"/>
        <v>0.37187095842771056</v>
      </c>
      <c r="AE118">
        <f t="shared" si="53"/>
        <v>-1.1480000000000006</v>
      </c>
    </row>
    <row r="119" spans="1:31" ht="12.75">
      <c r="A119">
        <v>7</v>
      </c>
      <c r="B119">
        <f t="shared" si="28"/>
        <v>0.14</v>
      </c>
      <c r="C119">
        <f t="shared" si="29"/>
        <v>4.2700000000000005</v>
      </c>
      <c r="D119">
        <f t="shared" si="30"/>
        <v>34.73</v>
      </c>
      <c r="G119">
        <f t="shared" si="31"/>
        <v>28.73</v>
      </c>
      <c r="H119">
        <f t="shared" si="56"/>
        <v>-52.33261922833887</v>
      </c>
      <c r="I119">
        <f t="shared" si="57"/>
        <v>-1.0466523845667774</v>
      </c>
      <c r="J119">
        <f t="shared" si="32"/>
        <v>25.73</v>
      </c>
      <c r="K119">
        <f t="shared" si="33"/>
        <v>-14.62487140768812</v>
      </c>
      <c r="L119">
        <f t="shared" si="34"/>
        <v>-0.2924974281537624</v>
      </c>
      <c r="M119">
        <f t="shared" si="35"/>
        <v>22.73</v>
      </c>
      <c r="N119">
        <f t="shared" si="36"/>
        <v>-7.381174773531375</v>
      </c>
      <c r="O119">
        <f t="shared" si="37"/>
        <v>-0.1476234954706275</v>
      </c>
      <c r="P119">
        <f t="shared" si="38"/>
        <v>18.23</v>
      </c>
      <c r="Q119">
        <f t="shared" si="39"/>
        <v>-2.4846016518564897</v>
      </c>
      <c r="R119">
        <f t="shared" si="40"/>
        <v>-0.049692033037129796</v>
      </c>
      <c r="S119">
        <f t="shared" si="41"/>
        <v>13.73</v>
      </c>
      <c r="T119">
        <f t="shared" si="42"/>
        <v>0.9458278585811596</v>
      </c>
      <c r="U119">
        <f t="shared" si="43"/>
        <v>0.018916557171623192</v>
      </c>
      <c r="V119">
        <f t="shared" si="44"/>
        <v>10.73</v>
      </c>
      <c r="W119">
        <f t="shared" si="45"/>
        <v>3.3845774664283503</v>
      </c>
      <c r="X119">
        <f t="shared" si="46"/>
        <v>0.06769154932856701</v>
      </c>
      <c r="Y119">
        <f t="shared" si="47"/>
        <v>7.7299999999999995</v>
      </c>
      <c r="Z119">
        <f t="shared" si="48"/>
        <v>6.706248756269039</v>
      </c>
      <c r="AA119">
        <f t="shared" si="49"/>
        <v>0.13412497512538077</v>
      </c>
      <c r="AB119">
        <f t="shared" si="50"/>
        <v>3.2299999999999995</v>
      </c>
      <c r="AC119">
        <f t="shared" si="51"/>
        <v>19.922092726978835</v>
      </c>
      <c r="AD119">
        <f t="shared" si="52"/>
        <v>0.3984418545395767</v>
      </c>
      <c r="AE119">
        <f t="shared" si="53"/>
        <v>-1.2700000000000005</v>
      </c>
    </row>
    <row r="120" spans="1:31" ht="12.75">
      <c r="A120">
        <v>7.2</v>
      </c>
      <c r="B120">
        <f t="shared" si="28"/>
        <v>0.14400000000000002</v>
      </c>
      <c r="C120">
        <f t="shared" si="29"/>
        <v>4.392</v>
      </c>
      <c r="D120">
        <f t="shared" si="30"/>
        <v>34.608</v>
      </c>
      <c r="G120">
        <f t="shared" si="31"/>
        <v>28.608</v>
      </c>
      <c r="H120">
        <f t="shared" si="56"/>
        <v>-49.05254812159407</v>
      </c>
      <c r="I120">
        <f t="shared" si="57"/>
        <v>-0.9810509624318815</v>
      </c>
      <c r="J120">
        <f t="shared" si="32"/>
        <v>25.608</v>
      </c>
      <c r="K120">
        <f t="shared" si="33"/>
        <v>-14.562463498784034</v>
      </c>
      <c r="L120">
        <f t="shared" si="34"/>
        <v>-0.2912492699756807</v>
      </c>
      <c r="M120">
        <f t="shared" si="35"/>
        <v>22.608</v>
      </c>
      <c r="N120">
        <f t="shared" si="36"/>
        <v>-7.399362155306978</v>
      </c>
      <c r="O120">
        <f t="shared" si="37"/>
        <v>-0.14798724310613956</v>
      </c>
      <c r="P120">
        <f t="shared" si="38"/>
        <v>18.108</v>
      </c>
      <c r="Q120">
        <f t="shared" si="39"/>
        <v>-2.4507336376658913</v>
      </c>
      <c r="R120">
        <f t="shared" si="40"/>
        <v>-0.04901467275331783</v>
      </c>
      <c r="S120">
        <f t="shared" si="41"/>
        <v>13.608</v>
      </c>
      <c r="T120">
        <f t="shared" si="42"/>
        <v>1.0669743169326706</v>
      </c>
      <c r="U120">
        <f t="shared" si="43"/>
        <v>0.021339486338653412</v>
      </c>
      <c r="V120">
        <f t="shared" si="44"/>
        <v>10.608</v>
      </c>
      <c r="W120">
        <f t="shared" si="45"/>
        <v>3.594111885466062</v>
      </c>
      <c r="X120">
        <f t="shared" si="46"/>
        <v>0.07188223770932124</v>
      </c>
      <c r="Y120">
        <f t="shared" si="47"/>
        <v>7.608</v>
      </c>
      <c r="Z120">
        <f t="shared" si="48"/>
        <v>7.073582516940862</v>
      </c>
      <c r="AA120">
        <f t="shared" si="49"/>
        <v>0.14147165033881723</v>
      </c>
      <c r="AB120">
        <f t="shared" si="50"/>
        <v>3.1079999999999997</v>
      </c>
      <c r="AC120">
        <f t="shared" si="51"/>
        <v>21.356253406321475</v>
      </c>
      <c r="AD120">
        <f t="shared" si="52"/>
        <v>0.42712506812642953</v>
      </c>
      <c r="AE120">
        <f t="shared" si="53"/>
        <v>-1.3920000000000003</v>
      </c>
    </row>
    <row r="121" spans="1:31" ht="12.75">
      <c r="A121">
        <v>7.4</v>
      </c>
      <c r="B121">
        <f t="shared" si="28"/>
        <v>0.14800000000000002</v>
      </c>
      <c r="C121">
        <f t="shared" si="29"/>
        <v>4.514</v>
      </c>
      <c r="D121">
        <f t="shared" si="30"/>
        <v>34.486</v>
      </c>
      <c r="G121">
        <f t="shared" si="31"/>
        <v>28.486</v>
      </c>
      <c r="H121">
        <f t="shared" si="56"/>
        <v>-46.293033321279346</v>
      </c>
      <c r="I121">
        <f t="shared" si="57"/>
        <v>-0.925860666425587</v>
      </c>
      <c r="J121">
        <f t="shared" si="32"/>
        <v>25.486</v>
      </c>
      <c r="K121">
        <f t="shared" si="33"/>
        <v>-14.49819516524483</v>
      </c>
      <c r="L121">
        <f t="shared" si="34"/>
        <v>-0.28996390330489663</v>
      </c>
      <c r="M121">
        <f t="shared" si="35"/>
        <v>22.486</v>
      </c>
      <c r="N121">
        <f t="shared" si="36"/>
        <v>-7.412040462551831</v>
      </c>
      <c r="O121">
        <f t="shared" si="37"/>
        <v>-0.1482408092510366</v>
      </c>
      <c r="P121">
        <f t="shared" si="38"/>
        <v>17.986</v>
      </c>
      <c r="Q121">
        <f t="shared" si="39"/>
        <v>-2.412113437981212</v>
      </c>
      <c r="R121">
        <f t="shared" si="40"/>
        <v>-0.048242268759624236</v>
      </c>
      <c r="S121">
        <f t="shared" si="41"/>
        <v>13.486</v>
      </c>
      <c r="T121">
        <f t="shared" si="42"/>
        <v>1.193656018693984</v>
      </c>
      <c r="U121">
        <f t="shared" si="43"/>
        <v>0.02387312037387968</v>
      </c>
      <c r="V121">
        <f t="shared" si="44"/>
        <v>10.486</v>
      </c>
      <c r="W121">
        <f t="shared" si="45"/>
        <v>3.8114554365675235</v>
      </c>
      <c r="X121">
        <f t="shared" si="46"/>
        <v>0.07622910873135047</v>
      </c>
      <c r="Y121">
        <f t="shared" si="47"/>
        <v>7.486</v>
      </c>
      <c r="Z121">
        <f t="shared" si="48"/>
        <v>7.455436901585287</v>
      </c>
      <c r="AA121">
        <f t="shared" si="49"/>
        <v>0.14910873803170574</v>
      </c>
      <c r="AB121">
        <f t="shared" si="50"/>
        <v>2.9859999999999998</v>
      </c>
      <c r="AC121">
        <f t="shared" si="51"/>
        <v>22.908753911589358</v>
      </c>
      <c r="AD121">
        <f t="shared" si="52"/>
        <v>0.45817507823178716</v>
      </c>
      <c r="AE121">
        <f t="shared" si="53"/>
        <v>-1.5140000000000002</v>
      </c>
    </row>
    <row r="122" spans="1:31" ht="12.75">
      <c r="A122">
        <v>7.6</v>
      </c>
      <c r="B122">
        <f t="shared" si="28"/>
        <v>0.152</v>
      </c>
      <c r="C122">
        <f t="shared" si="29"/>
        <v>4.636</v>
      </c>
      <c r="D122">
        <f t="shared" si="30"/>
        <v>34.364</v>
      </c>
      <c r="G122">
        <f t="shared" si="31"/>
        <v>28.364</v>
      </c>
      <c r="H122">
        <f t="shared" si="56"/>
        <v>-43.93721984041745</v>
      </c>
      <c r="I122">
        <f t="shared" si="57"/>
        <v>-0.878744396808349</v>
      </c>
      <c r="J122">
        <f t="shared" si="32"/>
        <v>25.364</v>
      </c>
      <c r="K122">
        <f t="shared" si="33"/>
        <v>-14.432057482604042</v>
      </c>
      <c r="L122">
        <f t="shared" si="34"/>
        <v>-0.2886411496520809</v>
      </c>
      <c r="M122">
        <f t="shared" si="35"/>
        <v>22.364</v>
      </c>
      <c r="N122">
        <f t="shared" si="36"/>
        <v>-7.419357369183401</v>
      </c>
      <c r="O122">
        <f t="shared" si="37"/>
        <v>-0.148387147383668</v>
      </c>
      <c r="P122">
        <f t="shared" si="38"/>
        <v>17.864</v>
      </c>
      <c r="Q122">
        <f t="shared" si="39"/>
        <v>-2.3687640030930583</v>
      </c>
      <c r="R122">
        <f t="shared" si="40"/>
        <v>-0.04737528006186117</v>
      </c>
      <c r="S122">
        <f t="shared" si="41"/>
        <v>13.364</v>
      </c>
      <c r="T122">
        <f t="shared" si="42"/>
        <v>1.325939529592383</v>
      </c>
      <c r="U122">
        <f t="shared" si="43"/>
        <v>0.02651879059184766</v>
      </c>
      <c r="V122">
        <f t="shared" si="44"/>
        <v>10.364</v>
      </c>
      <c r="W122">
        <f t="shared" si="45"/>
        <v>4.036799073768025</v>
      </c>
      <c r="X122">
        <f t="shared" si="46"/>
        <v>0.0807359814753605</v>
      </c>
      <c r="Y122">
        <f t="shared" si="47"/>
        <v>7.364</v>
      </c>
      <c r="Z122">
        <f t="shared" si="48"/>
        <v>7.85243186986965</v>
      </c>
      <c r="AA122">
        <f t="shared" si="49"/>
        <v>0.157048637397393</v>
      </c>
      <c r="AB122">
        <f t="shared" si="50"/>
        <v>2.864</v>
      </c>
      <c r="AC122">
        <f t="shared" si="51"/>
        <v>24.594488124955166</v>
      </c>
      <c r="AD122">
        <f t="shared" si="52"/>
        <v>0.4918897624991033</v>
      </c>
      <c r="AE122">
        <f t="shared" si="53"/>
        <v>-1.6360000000000001</v>
      </c>
    </row>
    <row r="123" spans="1:31" ht="12.75">
      <c r="A123">
        <v>7.8</v>
      </c>
      <c r="B123">
        <f t="shared" si="28"/>
        <v>0.156</v>
      </c>
      <c r="C123">
        <f t="shared" si="29"/>
        <v>4.758</v>
      </c>
      <c r="D123">
        <f t="shared" si="30"/>
        <v>34.242</v>
      </c>
      <c r="G123">
        <f t="shared" si="31"/>
        <v>28.242</v>
      </c>
      <c r="H123">
        <f t="shared" si="56"/>
        <v>-41.90068932924016</v>
      </c>
      <c r="I123">
        <f t="shared" si="57"/>
        <v>-0.8380137865848032</v>
      </c>
      <c r="J123">
        <f t="shared" si="32"/>
        <v>25.242</v>
      </c>
      <c r="K123">
        <f t="shared" si="33"/>
        <v>-14.364041226898358</v>
      </c>
      <c r="L123">
        <f t="shared" si="34"/>
        <v>-0.28728082453796716</v>
      </c>
      <c r="M123">
        <f t="shared" si="35"/>
        <v>22.242</v>
      </c>
      <c r="N123">
        <f t="shared" si="36"/>
        <v>-7.421449913948006</v>
      </c>
      <c r="O123">
        <f t="shared" si="37"/>
        <v>-0.14842899827896014</v>
      </c>
      <c r="P123">
        <f t="shared" si="38"/>
        <v>17.742</v>
      </c>
      <c r="Q123">
        <f t="shared" si="39"/>
        <v>-2.320705157747729</v>
      </c>
      <c r="R123">
        <f t="shared" si="40"/>
        <v>-0.04641410315495458</v>
      </c>
      <c r="S123">
        <f t="shared" si="41"/>
        <v>13.242</v>
      </c>
      <c r="T123">
        <f t="shared" si="42"/>
        <v>1.4638953949394793</v>
      </c>
      <c r="U123">
        <f t="shared" si="43"/>
        <v>0.029277907898789587</v>
      </c>
      <c r="V123">
        <f t="shared" si="44"/>
        <v>10.242</v>
      </c>
      <c r="W123">
        <f t="shared" si="45"/>
        <v>4.270344094843853</v>
      </c>
      <c r="X123">
        <f t="shared" si="46"/>
        <v>0.08540688189687706</v>
      </c>
      <c r="Y123">
        <f t="shared" si="47"/>
        <v>7.242</v>
      </c>
      <c r="Z123">
        <f t="shared" si="48"/>
        <v>8.26523048284999</v>
      </c>
      <c r="AA123">
        <f t="shared" si="49"/>
        <v>0.1653046096569998</v>
      </c>
      <c r="AB123">
        <f t="shared" si="50"/>
        <v>2.742</v>
      </c>
      <c r="AC123">
        <f t="shared" si="51"/>
        <v>26.43100237102377</v>
      </c>
      <c r="AD123">
        <f t="shared" si="52"/>
        <v>0.5286200474204754</v>
      </c>
      <c r="AE123">
        <f t="shared" si="53"/>
        <v>-1.758</v>
      </c>
    </row>
    <row r="124" spans="1:31" ht="12.75">
      <c r="A124">
        <v>8</v>
      </c>
      <c r="B124">
        <f t="shared" si="28"/>
        <v>0.16</v>
      </c>
      <c r="C124">
        <f t="shared" si="29"/>
        <v>4.88</v>
      </c>
      <c r="D124">
        <f t="shared" si="30"/>
        <v>34.12</v>
      </c>
      <c r="G124">
        <f t="shared" si="31"/>
        <v>28.12</v>
      </c>
      <c r="H124">
        <f t="shared" si="56"/>
        <v>-40.12093529316267</v>
      </c>
      <c r="I124">
        <f t="shared" si="57"/>
        <v>-0.8024187058632534</v>
      </c>
      <c r="J124">
        <f t="shared" si="32"/>
        <v>25.12</v>
      </c>
      <c r="K124">
        <f t="shared" si="33"/>
        <v>-14.294136869807586</v>
      </c>
      <c r="L124">
        <f t="shared" si="34"/>
        <v>-0.2858827373961517</v>
      </c>
      <c r="M124">
        <f t="shared" si="35"/>
        <v>22.12</v>
      </c>
      <c r="N124">
        <f t="shared" si="36"/>
        <v>-7.41844526689252</v>
      </c>
      <c r="O124">
        <f t="shared" si="37"/>
        <v>-0.1483689053378504</v>
      </c>
      <c r="P124">
        <f t="shared" si="38"/>
        <v>17.62</v>
      </c>
      <c r="Q124">
        <f t="shared" si="39"/>
        <v>-2.2679536385246273</v>
      </c>
      <c r="R124">
        <f t="shared" si="40"/>
        <v>-0.045359072770492545</v>
      </c>
      <c r="S124">
        <f t="shared" si="41"/>
        <v>13.120000000000001</v>
      </c>
      <c r="T124">
        <f t="shared" si="42"/>
        <v>1.6075982967705225</v>
      </c>
      <c r="U124">
        <f t="shared" si="43"/>
        <v>0.03215196593541045</v>
      </c>
      <c r="V124">
        <f t="shared" si="44"/>
        <v>10.120000000000001</v>
      </c>
      <c r="W124">
        <f t="shared" si="45"/>
        <v>4.512302723391324</v>
      </c>
      <c r="X124">
        <f t="shared" si="46"/>
        <v>0.09024605446782648</v>
      </c>
      <c r="Y124">
        <f t="shared" si="47"/>
        <v>7.12</v>
      </c>
      <c r="Z124">
        <f t="shared" si="48"/>
        <v>8.694542512617232</v>
      </c>
      <c r="AA124">
        <f t="shared" si="49"/>
        <v>0.17389085025234466</v>
      </c>
      <c r="AB124">
        <f t="shared" si="50"/>
        <v>2.62</v>
      </c>
      <c r="AC124">
        <f t="shared" si="51"/>
        <v>28.439112764985072</v>
      </c>
      <c r="AD124">
        <f t="shared" si="52"/>
        <v>0.5687822552997015</v>
      </c>
      <c r="AE124">
        <f t="shared" si="53"/>
        <v>-1.88</v>
      </c>
    </row>
    <row r="125" spans="1:31" ht="12.75">
      <c r="A125">
        <v>8.2</v>
      </c>
      <c r="B125">
        <f t="shared" si="28"/>
        <v>0.16399999999999998</v>
      </c>
      <c r="C125">
        <f t="shared" si="29"/>
        <v>5.002</v>
      </c>
      <c r="D125">
        <f t="shared" si="30"/>
        <v>33.998</v>
      </c>
      <c r="G125">
        <f t="shared" si="31"/>
        <v>27.998</v>
      </c>
      <c r="H125">
        <f t="shared" si="56"/>
        <v>-38.550686538965174</v>
      </c>
      <c r="I125">
        <f t="shared" si="57"/>
        <v>-0.7710137307793035</v>
      </c>
      <c r="J125">
        <f t="shared" si="32"/>
        <v>24.998</v>
      </c>
      <c r="K125">
        <f t="shared" si="33"/>
        <v>-14.222334573608265</v>
      </c>
      <c r="L125">
        <f t="shared" si="34"/>
        <v>-0.2844466914721653</v>
      </c>
      <c r="M125">
        <f t="shared" si="35"/>
        <v>21.998</v>
      </c>
      <c r="N125">
        <f t="shared" si="36"/>
        <v>-7.410461426093619</v>
      </c>
      <c r="O125">
        <f t="shared" si="37"/>
        <v>-0.14820922852187238</v>
      </c>
      <c r="P125">
        <f t="shared" si="38"/>
        <v>17.498</v>
      </c>
      <c r="Q125">
        <f t="shared" si="39"/>
        <v>-2.2105231299413983</v>
      </c>
      <c r="R125">
        <f t="shared" si="40"/>
        <v>-0.044210462598827965</v>
      </c>
      <c r="S125">
        <f t="shared" si="41"/>
        <v>12.998000000000001</v>
      </c>
      <c r="T125">
        <f t="shared" si="42"/>
        <v>1.7571272167353615</v>
      </c>
      <c r="U125">
        <f t="shared" si="43"/>
        <v>0.03514254433470723</v>
      </c>
      <c r="V125">
        <f t="shared" si="44"/>
        <v>9.998000000000001</v>
      </c>
      <c r="W125">
        <f t="shared" si="45"/>
        <v>4.762898734689158</v>
      </c>
      <c r="X125">
        <f t="shared" si="46"/>
        <v>0.09525797469378317</v>
      </c>
      <c r="Y125">
        <f t="shared" si="47"/>
        <v>6.998</v>
      </c>
      <c r="Z125">
        <f t="shared" si="48"/>
        <v>9.141128437486122</v>
      </c>
      <c r="AA125">
        <f t="shared" si="49"/>
        <v>0.18282256874972244</v>
      </c>
      <c r="AB125">
        <f t="shared" si="50"/>
        <v>2.498</v>
      </c>
      <c r="AC125">
        <f t="shared" si="51"/>
        <v>30.6437034885472</v>
      </c>
      <c r="AD125">
        <f t="shared" si="52"/>
        <v>0.612874069770944</v>
      </c>
      <c r="AE125">
        <f t="shared" si="53"/>
        <v>-2.002</v>
      </c>
    </row>
    <row r="126" spans="1:31" ht="12.75">
      <c r="A126">
        <v>8.4</v>
      </c>
      <c r="B126">
        <f t="shared" si="28"/>
        <v>0.168</v>
      </c>
      <c r="C126">
        <f t="shared" si="29"/>
        <v>5.124</v>
      </c>
      <c r="D126">
        <f t="shared" si="30"/>
        <v>33.876</v>
      </c>
      <c r="G126">
        <f t="shared" si="31"/>
        <v>27.876</v>
      </c>
      <c r="H126">
        <f t="shared" si="56"/>
        <v>-37.15353158490807</v>
      </c>
      <c r="I126">
        <f t="shared" si="57"/>
        <v>-0.7430706316981615</v>
      </c>
      <c r="J126">
        <f t="shared" si="32"/>
        <v>24.876</v>
      </c>
      <c r="K126">
        <f t="shared" si="33"/>
        <v>-14.14862418593532</v>
      </c>
      <c r="L126">
        <f t="shared" si="34"/>
        <v>-0.2829724837187064</v>
      </c>
      <c r="M126">
        <f t="shared" si="35"/>
        <v>21.876</v>
      </c>
      <c r="N126">
        <f t="shared" si="36"/>
        <v>-7.39760785164625</v>
      </c>
      <c r="O126">
        <f t="shared" si="37"/>
        <v>-0.147952157032925</v>
      </c>
      <c r="P126">
        <f t="shared" si="38"/>
        <v>17.376</v>
      </c>
      <c r="Q126">
        <f t="shared" si="39"/>
        <v>-2.148424298494652</v>
      </c>
      <c r="R126">
        <f t="shared" si="40"/>
        <v>-0.04296848596989304</v>
      </c>
      <c r="S126">
        <f t="shared" si="41"/>
        <v>12.876000000000001</v>
      </c>
      <c r="T126">
        <f t="shared" si="42"/>
        <v>1.9125656059641174</v>
      </c>
      <c r="U126">
        <f t="shared" si="43"/>
        <v>0.03825131211928235</v>
      </c>
      <c r="V126">
        <f t="shared" si="44"/>
        <v>9.876000000000001</v>
      </c>
      <c r="W126">
        <f t="shared" si="45"/>
        <v>5.02236812912308</v>
      </c>
      <c r="X126">
        <f t="shared" si="46"/>
        <v>0.1004473625824616</v>
      </c>
      <c r="Y126">
        <f t="shared" si="47"/>
        <v>6.876</v>
      </c>
      <c r="Z126">
        <f t="shared" si="48"/>
        <v>9.605803869410972</v>
      </c>
      <c r="AA126">
        <f t="shared" si="49"/>
        <v>0.19211607738821943</v>
      </c>
      <c r="AB126">
        <f t="shared" si="50"/>
        <v>2.3760000000000003</v>
      </c>
      <c r="AC126">
        <f t="shared" si="51"/>
        <v>33.07477102007237</v>
      </c>
      <c r="AD126">
        <f t="shared" si="52"/>
        <v>0.6614954204014474</v>
      </c>
      <c r="AE126">
        <f t="shared" si="53"/>
        <v>-2.1239999999999997</v>
      </c>
    </row>
    <row r="127" spans="1:31" ht="12.75">
      <c r="A127">
        <v>8.6</v>
      </c>
      <c r="B127">
        <f t="shared" si="28"/>
        <v>0.172</v>
      </c>
      <c r="C127">
        <f t="shared" si="29"/>
        <v>5.246</v>
      </c>
      <c r="D127">
        <f t="shared" si="30"/>
        <v>33.754</v>
      </c>
      <c r="G127">
        <f t="shared" si="31"/>
        <v>27.753999999999998</v>
      </c>
      <c r="H127">
        <f t="shared" si="56"/>
        <v>-35.90096913486276</v>
      </c>
      <c r="I127">
        <f t="shared" si="57"/>
        <v>-0.7180193826972553</v>
      </c>
      <c r="J127">
        <f t="shared" si="32"/>
        <v>24.753999999999998</v>
      </c>
      <c r="K127">
        <f t="shared" si="33"/>
        <v>-14.072995234346138</v>
      </c>
      <c r="L127">
        <f t="shared" si="34"/>
        <v>-0.2814599046869228</v>
      </c>
      <c r="M127">
        <f t="shared" si="35"/>
        <v>21.753999999999998</v>
      </c>
      <c r="N127">
        <f t="shared" si="36"/>
        <v>-7.379986043132962</v>
      </c>
      <c r="O127">
        <f t="shared" si="37"/>
        <v>-0.14759972086265924</v>
      </c>
      <c r="P127">
        <f t="shared" si="38"/>
        <v>17.253999999999998</v>
      </c>
      <c r="Q127">
        <f t="shared" si="39"/>
        <v>-2.081664824023427</v>
      </c>
      <c r="R127">
        <f t="shared" si="40"/>
        <v>-0.04163329648046853</v>
      </c>
      <c r="S127">
        <f t="shared" si="41"/>
        <v>12.754</v>
      </c>
      <c r="T127">
        <f t="shared" si="42"/>
        <v>2.0740015630516355</v>
      </c>
      <c r="U127">
        <f t="shared" si="43"/>
        <v>0.04148003126103271</v>
      </c>
      <c r="V127">
        <f t="shared" si="44"/>
        <v>9.754</v>
      </c>
      <c r="W127">
        <f t="shared" si="45"/>
        <v>5.290959857320686</v>
      </c>
      <c r="X127">
        <f t="shared" si="46"/>
        <v>0.10581919714641373</v>
      </c>
      <c r="Y127">
        <f t="shared" si="47"/>
        <v>6.754</v>
      </c>
      <c r="Z127">
        <f t="shared" si="48"/>
        <v>10.089444467272934</v>
      </c>
      <c r="AA127">
        <f t="shared" si="49"/>
        <v>0.2017888893454587</v>
      </c>
      <c r="AB127">
        <f t="shared" si="50"/>
        <v>2.2539999999999996</v>
      </c>
      <c r="AC127">
        <f t="shared" si="51"/>
        <v>35.768807503066846</v>
      </c>
      <c r="AD127">
        <f t="shared" si="52"/>
        <v>0.7153761500613369</v>
      </c>
      <c r="AE127">
        <f t="shared" si="53"/>
        <v>-2.2460000000000004</v>
      </c>
    </row>
    <row r="128" spans="1:31" ht="12.75">
      <c r="A128">
        <v>8.8</v>
      </c>
      <c r="B128">
        <f t="shared" si="28"/>
        <v>0.17600000000000002</v>
      </c>
      <c r="C128">
        <f t="shared" si="29"/>
        <v>5.368000000000001</v>
      </c>
      <c r="D128">
        <f t="shared" si="30"/>
        <v>33.632</v>
      </c>
      <c r="G128">
        <f t="shared" si="31"/>
        <v>27.631999999999998</v>
      </c>
      <c r="H128">
        <f t="shared" si="56"/>
        <v>-34.77037031733586</v>
      </c>
      <c r="I128">
        <f t="shared" si="57"/>
        <v>-0.6954074063467173</v>
      </c>
      <c r="J128">
        <f t="shared" si="32"/>
        <v>24.631999999999998</v>
      </c>
      <c r="K128">
        <f t="shared" si="33"/>
        <v>-13.995436920682003</v>
      </c>
      <c r="L128">
        <f t="shared" si="34"/>
        <v>-0.27990873841364006</v>
      </c>
      <c r="M128">
        <f t="shared" si="35"/>
        <v>21.631999999999998</v>
      </c>
      <c r="N128">
        <f t="shared" si="36"/>
        <v>-7.357690066106889</v>
      </c>
      <c r="O128">
        <f t="shared" si="37"/>
        <v>-0.1471538013221378</v>
      </c>
      <c r="P128">
        <f t="shared" si="38"/>
        <v>17.131999999999998</v>
      </c>
      <c r="Q128">
        <f t="shared" si="39"/>
        <v>-2.0102494279206646</v>
      </c>
      <c r="R128">
        <f t="shared" si="40"/>
        <v>-0.04020498855841329</v>
      </c>
      <c r="S128">
        <f t="shared" si="41"/>
        <v>12.631999999999998</v>
      </c>
      <c r="T128">
        <f t="shared" si="42"/>
        <v>2.241528021254684</v>
      </c>
      <c r="U128">
        <f t="shared" si="43"/>
        <v>0.04483056042509368</v>
      </c>
      <c r="V128">
        <f t="shared" si="44"/>
        <v>9.631999999999998</v>
      </c>
      <c r="W128">
        <f t="shared" si="45"/>
        <v>5.568936601558859</v>
      </c>
      <c r="X128">
        <f t="shared" si="46"/>
        <v>0.11137873203117718</v>
      </c>
      <c r="Y128">
        <f t="shared" si="47"/>
        <v>6.631999999999999</v>
      </c>
      <c r="Z128">
        <f t="shared" si="48"/>
        <v>10.592991397753595</v>
      </c>
      <c r="AA128">
        <f t="shared" si="49"/>
        <v>0.2118598279550719</v>
      </c>
      <c r="AB128">
        <f t="shared" si="50"/>
        <v>2.131999999999999</v>
      </c>
      <c r="AC128">
        <f t="shared" si="51"/>
        <v>38.77065909623724</v>
      </c>
      <c r="AD128">
        <f t="shared" si="52"/>
        <v>0.7754131819247448</v>
      </c>
      <c r="AE128">
        <f t="shared" si="53"/>
        <v>-2.368000000000001</v>
      </c>
    </row>
    <row r="129" spans="1:31" ht="12.75">
      <c r="A129">
        <v>9</v>
      </c>
      <c r="B129">
        <f t="shared" si="28"/>
        <v>0.18</v>
      </c>
      <c r="C129">
        <f t="shared" si="29"/>
        <v>5.49</v>
      </c>
      <c r="D129">
        <f t="shared" si="30"/>
        <v>33.51</v>
      </c>
      <c r="G129">
        <f t="shared" si="31"/>
        <v>27.509999999999998</v>
      </c>
      <c r="H129">
        <f t="shared" si="56"/>
        <v>-33.74353997909892</v>
      </c>
      <c r="I129">
        <f t="shared" si="57"/>
        <v>-0.6748707995819784</v>
      </c>
      <c r="J129">
        <f t="shared" si="32"/>
        <v>24.509999999999998</v>
      </c>
      <c r="K129">
        <f t="shared" si="33"/>
        <v>-13.915938115220177</v>
      </c>
      <c r="L129">
        <f t="shared" si="34"/>
        <v>-0.27831876230440356</v>
      </c>
      <c r="M129">
        <f t="shared" si="35"/>
        <v>21.509999999999998</v>
      </c>
      <c r="N129">
        <f t="shared" si="36"/>
        <v>-7.3308070325140715</v>
      </c>
      <c r="O129">
        <f t="shared" si="37"/>
        <v>-0.14661614065028145</v>
      </c>
      <c r="P129">
        <f t="shared" si="38"/>
        <v>17.009999999999998</v>
      </c>
      <c r="Q129">
        <f t="shared" si="39"/>
        <v>-1.9341798978239424</v>
      </c>
      <c r="R129">
        <f t="shared" si="40"/>
        <v>-0.03868359795647885</v>
      </c>
      <c r="S129">
        <f t="shared" si="41"/>
        <v>12.51</v>
      </c>
      <c r="T129">
        <f t="shared" si="42"/>
        <v>2.4152429459697062</v>
      </c>
      <c r="U129">
        <f t="shared" si="43"/>
        <v>0.04830485891939412</v>
      </c>
      <c r="V129">
        <f t="shared" si="44"/>
        <v>9.51</v>
      </c>
      <c r="W129">
        <f t="shared" si="45"/>
        <v>5.856575618469504</v>
      </c>
      <c r="X129">
        <f t="shared" si="46"/>
        <v>0.1171315123693901</v>
      </c>
      <c r="Y129">
        <f t="shared" si="47"/>
        <v>6.51</v>
      </c>
      <c r="Z129">
        <f t="shared" si="48"/>
        <v>11.117457414906633</v>
      </c>
      <c r="AA129">
        <f t="shared" si="49"/>
        <v>0.22234914829813268</v>
      </c>
      <c r="AB129">
        <f t="shared" si="50"/>
        <v>2.01</v>
      </c>
      <c r="AC129">
        <f t="shared" si="51"/>
        <v>42.13606111055821</v>
      </c>
      <c r="AD129">
        <f t="shared" si="52"/>
        <v>0.8427212222111642</v>
      </c>
      <c r="AE129">
        <f t="shared" si="53"/>
        <v>-2.49</v>
      </c>
    </row>
    <row r="130" spans="1:31" ht="12.75">
      <c r="A130">
        <v>9.2</v>
      </c>
      <c r="B130">
        <f t="shared" si="28"/>
        <v>0.184</v>
      </c>
      <c r="C130">
        <f t="shared" si="29"/>
        <v>5.611999999999999</v>
      </c>
      <c r="D130">
        <f t="shared" si="30"/>
        <v>33.388</v>
      </c>
      <c r="G130">
        <f t="shared" si="31"/>
        <v>27.388</v>
      </c>
      <c r="H130">
        <f t="shared" si="56"/>
        <v>-32.805681170560895</v>
      </c>
      <c r="I130">
        <f t="shared" si="57"/>
        <v>-0.6561136234112179</v>
      </c>
      <c r="J130">
        <f t="shared" si="32"/>
        <v>24.388</v>
      </c>
      <c r="K130">
        <f t="shared" si="33"/>
        <v>-13.834487350611019</v>
      </c>
      <c r="L130">
        <f t="shared" si="34"/>
        <v>-0.2766897470122204</v>
      </c>
      <c r="M130">
        <f t="shared" si="35"/>
        <v>21.388</v>
      </c>
      <c r="N130">
        <f t="shared" si="36"/>
        <v>-7.299417539445054</v>
      </c>
      <c r="O130">
        <f t="shared" si="37"/>
        <v>-0.14598835078890107</v>
      </c>
      <c r="P130">
        <f t="shared" si="38"/>
        <v>16.888</v>
      </c>
      <c r="Q130">
        <f t="shared" si="39"/>
        <v>-1.853455108497899</v>
      </c>
      <c r="R130">
        <f t="shared" si="40"/>
        <v>-0.03706910216995798</v>
      </c>
      <c r="S130">
        <f t="shared" si="41"/>
        <v>12.388000000000002</v>
      </c>
      <c r="T130">
        <f t="shared" si="42"/>
        <v>2.595249543552869</v>
      </c>
      <c r="U130">
        <f t="shared" si="43"/>
        <v>0.05190499087105738</v>
      </c>
      <c r="V130">
        <f t="shared" si="44"/>
        <v>9.388000000000002</v>
      </c>
      <c r="W130">
        <f t="shared" si="45"/>
        <v>6.15416964858885</v>
      </c>
      <c r="X130">
        <f t="shared" si="46"/>
        <v>0.12308339297177699</v>
      </c>
      <c r="Y130">
        <f t="shared" si="47"/>
        <v>6.388000000000001</v>
      </c>
      <c r="Z130">
        <f t="shared" si="48"/>
        <v>11.663933640523794</v>
      </c>
      <c r="AA130">
        <f t="shared" si="49"/>
        <v>0.23327867281047587</v>
      </c>
      <c r="AB130">
        <f t="shared" si="50"/>
        <v>1.8880000000000008</v>
      </c>
      <c r="AC130">
        <f t="shared" si="51"/>
        <v>45.9351560624255</v>
      </c>
      <c r="AD130">
        <f t="shared" si="52"/>
        <v>0.91870312124851</v>
      </c>
      <c r="AE130">
        <f t="shared" si="53"/>
        <v>-2.611999999999999</v>
      </c>
    </row>
    <row r="131" spans="1:31" ht="12.75">
      <c r="A131">
        <v>9.4</v>
      </c>
      <c r="B131">
        <f t="shared" si="28"/>
        <v>0.188</v>
      </c>
      <c r="C131">
        <f t="shared" si="29"/>
        <v>5.734</v>
      </c>
      <c r="D131">
        <f t="shared" si="30"/>
        <v>33.266</v>
      </c>
      <c r="G131">
        <f t="shared" si="31"/>
        <v>27.266</v>
      </c>
      <c r="H131">
        <f t="shared" si="56"/>
        <v>-31.94463688040378</v>
      </c>
      <c r="I131">
        <f t="shared" si="57"/>
        <v>-0.6388927376080756</v>
      </c>
      <c r="J131">
        <f t="shared" si="32"/>
        <v>24.266</v>
      </c>
      <c r="K131">
        <f t="shared" si="33"/>
        <v>-13.751072815593252</v>
      </c>
      <c r="L131">
        <f t="shared" si="34"/>
        <v>-0.27502145631186503</v>
      </c>
      <c r="M131">
        <f t="shared" si="35"/>
        <v>21.266</v>
      </c>
      <c r="N131">
        <f t="shared" si="36"/>
        <v>-7.263596070131865</v>
      </c>
      <c r="O131">
        <f t="shared" si="37"/>
        <v>-0.1452719214026373</v>
      </c>
      <c r="P131">
        <f t="shared" si="38"/>
        <v>16.766</v>
      </c>
      <c r="Q131">
        <f t="shared" si="39"/>
        <v>-1.76807103868229</v>
      </c>
      <c r="R131">
        <f t="shared" si="40"/>
        <v>-0.0353614207736458</v>
      </c>
      <c r="S131">
        <f t="shared" si="41"/>
        <v>12.266</v>
      </c>
      <c r="T131">
        <f t="shared" si="42"/>
        <v>2.781656482555336</v>
      </c>
      <c r="U131">
        <f t="shared" si="43"/>
        <v>0.05563312965110672</v>
      </c>
      <c r="V131">
        <f t="shared" si="44"/>
        <v>9.266</v>
      </c>
      <c r="W131">
        <f t="shared" si="45"/>
        <v>6.462027898877273</v>
      </c>
      <c r="X131">
        <f t="shared" si="46"/>
        <v>0.12924055797754547</v>
      </c>
      <c r="Y131">
        <f t="shared" si="47"/>
        <v>6.266</v>
      </c>
      <c r="Z131">
        <f t="shared" si="48"/>
        <v>12.233597140278311</v>
      </c>
      <c r="AA131">
        <f t="shared" si="49"/>
        <v>0.24467194280556623</v>
      </c>
      <c r="AB131">
        <f t="shared" si="50"/>
        <v>1.766</v>
      </c>
      <c r="AC131">
        <f t="shared" si="51"/>
        <v>50.2574699580982</v>
      </c>
      <c r="AD131">
        <f t="shared" si="52"/>
        <v>1.005149399161964</v>
      </c>
      <c r="AE131">
        <f t="shared" si="53"/>
        <v>-2.734</v>
      </c>
    </row>
    <row r="132" spans="1:31" ht="12.75">
      <c r="A132">
        <v>9.6</v>
      </c>
      <c r="B132">
        <f t="shared" si="28"/>
        <v>0.192</v>
      </c>
      <c r="C132">
        <f t="shared" si="29"/>
        <v>5.856000000000001</v>
      </c>
      <c r="D132">
        <f t="shared" si="30"/>
        <v>33.144</v>
      </c>
      <c r="G132">
        <f t="shared" si="31"/>
        <v>27.144</v>
      </c>
      <c r="H132">
        <f t="shared" si="56"/>
        <v>-31.150326116217098</v>
      </c>
      <c r="I132">
        <f t="shared" si="57"/>
        <v>-0.623006522324342</v>
      </c>
      <c r="J132">
        <f t="shared" si="32"/>
        <v>24.144</v>
      </c>
      <c r="K132">
        <f t="shared" si="33"/>
        <v>-13.665682348480964</v>
      </c>
      <c r="L132">
        <f t="shared" si="34"/>
        <v>-0.2733136469696193</v>
      </c>
      <c r="M132">
        <f t="shared" si="35"/>
        <v>21.144</v>
      </c>
      <c r="N132">
        <f t="shared" si="36"/>
        <v>-7.223411360688629</v>
      </c>
      <c r="O132">
        <f t="shared" si="37"/>
        <v>-0.1444682272137726</v>
      </c>
      <c r="P132">
        <f t="shared" si="38"/>
        <v>16.644</v>
      </c>
      <c r="Q132">
        <f t="shared" si="39"/>
        <v>-1.678020783726055</v>
      </c>
      <c r="R132">
        <f t="shared" si="40"/>
        <v>-0.0335604156745211</v>
      </c>
      <c r="S132">
        <f t="shared" si="41"/>
        <v>12.143999999999998</v>
      </c>
      <c r="T132">
        <f t="shared" si="42"/>
        <v>2.97457812847357</v>
      </c>
      <c r="U132">
        <f t="shared" si="43"/>
        <v>0.059491562569471405</v>
      </c>
      <c r="V132">
        <f t="shared" si="44"/>
        <v>9.143999999999998</v>
      </c>
      <c r="W132">
        <f t="shared" si="45"/>
        <v>6.780477104989499</v>
      </c>
      <c r="X132">
        <f t="shared" si="46"/>
        <v>0.13560954209978998</v>
      </c>
      <c r="Y132">
        <f t="shared" si="47"/>
        <v>6.143999999999999</v>
      </c>
      <c r="Z132">
        <f t="shared" si="48"/>
        <v>12.827719405800536</v>
      </c>
      <c r="AA132">
        <f t="shared" si="49"/>
        <v>0.2565543881160107</v>
      </c>
      <c r="AB132">
        <f t="shared" si="50"/>
        <v>1.6439999999999992</v>
      </c>
      <c r="AC132">
        <f t="shared" si="51"/>
        <v>55.21910430725656</v>
      </c>
      <c r="AD132">
        <f t="shared" si="52"/>
        <v>1.1043820861451312</v>
      </c>
      <c r="AE132">
        <f t="shared" si="53"/>
        <v>-2.8560000000000008</v>
      </c>
    </row>
    <row r="133" spans="1:31" ht="12.75">
      <c r="A133">
        <v>9.80000000000001</v>
      </c>
      <c r="B133">
        <f t="shared" si="28"/>
        <v>0.1960000000000002</v>
      </c>
      <c r="C133">
        <f t="shared" si="29"/>
        <v>5.978000000000007</v>
      </c>
      <c r="D133">
        <f t="shared" si="30"/>
        <v>33.02199999999999</v>
      </c>
      <c r="G133">
        <f t="shared" si="31"/>
        <v>27.02199999999999</v>
      </c>
      <c r="H133">
        <f t="shared" si="56"/>
        <v>-30.414318598353486</v>
      </c>
      <c r="I133">
        <f t="shared" si="57"/>
        <v>-0.6082863719670697</v>
      </c>
      <c r="J133">
        <f t="shared" si="32"/>
        <v>24.02199999999999</v>
      </c>
      <c r="K133">
        <f t="shared" si="33"/>
        <v>-13.578303430414717</v>
      </c>
      <c r="L133">
        <f t="shared" si="34"/>
        <v>-0.27156606860829435</v>
      </c>
      <c r="M133">
        <f t="shared" si="35"/>
        <v>21.02199999999999</v>
      </c>
      <c r="N133">
        <f t="shared" si="36"/>
        <v>-7.178926735723142</v>
      </c>
      <c r="O133">
        <f t="shared" si="37"/>
        <v>-0.14357853471446283</v>
      </c>
      <c r="P133">
        <f t="shared" si="38"/>
        <v>16.52199999999999</v>
      </c>
      <c r="Q133">
        <f t="shared" si="39"/>
        <v>-1.5832945638616693</v>
      </c>
      <c r="R133">
        <f t="shared" si="40"/>
        <v>-0.03166589127723339</v>
      </c>
      <c r="S133">
        <f t="shared" si="41"/>
        <v>12.021999999999993</v>
      </c>
      <c r="T133">
        <f t="shared" si="42"/>
        <v>3.174134793155033</v>
      </c>
      <c r="U133">
        <f t="shared" si="43"/>
        <v>0.06348269586310067</v>
      </c>
      <c r="V133">
        <f t="shared" si="44"/>
        <v>9.021999999999993</v>
      </c>
      <c r="W133">
        <f t="shared" si="45"/>
        <v>7.10986268080765</v>
      </c>
      <c r="X133">
        <f t="shared" si="46"/>
        <v>0.142197253616153</v>
      </c>
      <c r="Y133">
        <f t="shared" si="47"/>
        <v>6.021999999999993</v>
      </c>
      <c r="Z133">
        <f t="shared" si="48"/>
        <v>13.447675870763591</v>
      </c>
      <c r="AA133">
        <f t="shared" si="49"/>
        <v>0.26895351741527185</v>
      </c>
      <c r="AB133">
        <f t="shared" si="50"/>
        <v>1.5219999999999931</v>
      </c>
      <c r="AC133">
        <f t="shared" si="51"/>
        <v>60.973387118013754</v>
      </c>
      <c r="AD133">
        <f t="shared" si="52"/>
        <v>1.219467742360275</v>
      </c>
      <c r="AE133">
        <f t="shared" si="53"/>
        <v>-2.978000000000007</v>
      </c>
    </row>
    <row r="134" spans="1:31" ht="12.75">
      <c r="A134">
        <v>10</v>
      </c>
      <c r="B134">
        <f t="shared" si="28"/>
        <v>0.2</v>
      </c>
      <c r="C134">
        <f t="shared" si="29"/>
        <v>6.1000000000000005</v>
      </c>
      <c r="D134">
        <f t="shared" si="30"/>
        <v>32.9</v>
      </c>
      <c r="G134">
        <f t="shared" si="31"/>
        <v>26.9</v>
      </c>
      <c r="H134">
        <f t="shared" si="56"/>
        <v>-29.729509881092984</v>
      </c>
      <c r="I134">
        <f t="shared" si="57"/>
        <v>-0.5945901976218597</v>
      </c>
      <c r="J134">
        <f t="shared" si="32"/>
        <v>23.9</v>
      </c>
      <c r="K134">
        <f t="shared" si="33"/>
        <v>-13.488923178370094</v>
      </c>
      <c r="L134">
        <f t="shared" si="34"/>
        <v>-0.26977846356740187</v>
      </c>
      <c r="M134">
        <f t="shared" si="35"/>
        <v>20.9</v>
      </c>
      <c r="N134">
        <f t="shared" si="36"/>
        <v>-7.1302004156193375</v>
      </c>
      <c r="O134">
        <f t="shared" si="37"/>
        <v>-0.14260400831238676</v>
      </c>
      <c r="P134">
        <f t="shared" si="38"/>
        <v>16.4</v>
      </c>
      <c r="Q134">
        <f t="shared" si="39"/>
        <v>-1.483879727998945</v>
      </c>
      <c r="R134">
        <f t="shared" si="40"/>
        <v>-0.0296775945599789</v>
      </c>
      <c r="S134">
        <f t="shared" si="41"/>
        <v>11.899999999999999</v>
      </c>
      <c r="T134">
        <f t="shared" si="42"/>
        <v>3.3804530000534707</v>
      </c>
      <c r="U134">
        <f t="shared" si="43"/>
        <v>0.06760906000106942</v>
      </c>
      <c r="V134">
        <f t="shared" si="44"/>
        <v>8.899999999999999</v>
      </c>
      <c r="W134">
        <f t="shared" si="45"/>
        <v>7.450549963573068</v>
      </c>
      <c r="X134">
        <f t="shared" si="46"/>
        <v>0.14901099927146136</v>
      </c>
      <c r="Y134">
        <f t="shared" si="47"/>
        <v>5.8999999999999995</v>
      </c>
      <c r="Z134">
        <f t="shared" si="48"/>
        <v>14.094956610302551</v>
      </c>
      <c r="AA134">
        <f t="shared" si="49"/>
        <v>0.28189913220605106</v>
      </c>
      <c r="AB134">
        <f t="shared" si="50"/>
        <v>1.3999999999999995</v>
      </c>
      <c r="AC134">
        <f t="shared" si="51"/>
        <v>67.72709285048838</v>
      </c>
      <c r="AD134">
        <f t="shared" si="52"/>
        <v>1.3545418570097676</v>
      </c>
      <c r="AE134">
        <f t="shared" si="53"/>
        <v>-3.1000000000000005</v>
      </c>
    </row>
    <row r="135" spans="1:31" ht="12.75">
      <c r="A135">
        <v>10.5</v>
      </c>
      <c r="B135">
        <f t="shared" si="28"/>
        <v>0.21</v>
      </c>
      <c r="C135">
        <f t="shared" si="29"/>
        <v>6.405</v>
      </c>
      <c r="D135">
        <f t="shared" si="30"/>
        <v>32.595</v>
      </c>
      <c r="G135">
        <f t="shared" si="31"/>
        <v>26.595</v>
      </c>
      <c r="H135">
        <f t="shared" si="56"/>
        <v>-28.2040366098558</v>
      </c>
      <c r="I135">
        <f t="shared" si="57"/>
        <v>-0.5640807321971161</v>
      </c>
      <c r="J135">
        <f t="shared" si="32"/>
        <v>23.595</v>
      </c>
      <c r="K135">
        <f t="shared" si="33"/>
        <v>-13.25662879551756</v>
      </c>
      <c r="L135">
        <f t="shared" si="34"/>
        <v>-0.2651325759103512</v>
      </c>
      <c r="M135">
        <f t="shared" si="35"/>
        <v>20.595</v>
      </c>
      <c r="N135">
        <f t="shared" si="36"/>
        <v>-6.990166445737398</v>
      </c>
      <c r="O135">
        <f t="shared" si="37"/>
        <v>-0.13980332891474798</v>
      </c>
      <c r="P135">
        <f t="shared" si="38"/>
        <v>16.095</v>
      </c>
      <c r="Q135">
        <f t="shared" si="39"/>
        <v>-1.2147209883514245</v>
      </c>
      <c r="R135">
        <f t="shared" si="40"/>
        <v>-0.02429441976702849</v>
      </c>
      <c r="S135">
        <f t="shared" si="41"/>
        <v>11.594999999999999</v>
      </c>
      <c r="T135">
        <f t="shared" si="42"/>
        <v>3.926719991390812</v>
      </c>
      <c r="U135">
        <f t="shared" si="43"/>
        <v>0.07853439982781624</v>
      </c>
      <c r="V135">
        <f t="shared" si="44"/>
        <v>8.594999999999999</v>
      </c>
      <c r="W135">
        <f t="shared" si="45"/>
        <v>8.354306617414402</v>
      </c>
      <c r="X135">
        <f t="shared" si="46"/>
        <v>0.16708613234828804</v>
      </c>
      <c r="Y135">
        <f t="shared" si="47"/>
        <v>5.595</v>
      </c>
      <c r="Z135">
        <f t="shared" si="48"/>
        <v>15.843661309647619</v>
      </c>
      <c r="AA135">
        <f t="shared" si="49"/>
        <v>0.3168732261929524</v>
      </c>
      <c r="AB135">
        <f t="shared" si="50"/>
        <v>1.0949999999999998</v>
      </c>
      <c r="AC135">
        <f t="shared" si="51"/>
        <v>91.17231917260806</v>
      </c>
      <c r="AD135">
        <f t="shared" si="52"/>
        <v>1.8234463834521613</v>
      </c>
      <c r="AE135">
        <f t="shared" si="53"/>
        <v>-3.4050000000000002</v>
      </c>
    </row>
    <row r="136" spans="1:31" ht="12.75">
      <c r="A136">
        <v>11</v>
      </c>
      <c r="B136">
        <f t="shared" si="28"/>
        <v>0.22</v>
      </c>
      <c r="C136">
        <f t="shared" si="29"/>
        <v>6.71</v>
      </c>
      <c r="D136">
        <f t="shared" si="30"/>
        <v>32.29</v>
      </c>
      <c r="G136">
        <f t="shared" si="31"/>
        <v>26.29</v>
      </c>
      <c r="H136">
        <f t="shared" si="56"/>
        <v>-26.890127347164896</v>
      </c>
      <c r="I136">
        <f t="shared" si="57"/>
        <v>-0.5378025469432979</v>
      </c>
      <c r="J136">
        <f t="shared" si="32"/>
        <v>23.29</v>
      </c>
      <c r="K136">
        <f t="shared" si="33"/>
        <v>-13.01152457648144</v>
      </c>
      <c r="L136">
        <f t="shared" si="34"/>
        <v>-0.2602304915296288</v>
      </c>
      <c r="M136">
        <f t="shared" si="35"/>
        <v>20.29</v>
      </c>
      <c r="N136">
        <f t="shared" si="36"/>
        <v>-6.824657361024877</v>
      </c>
      <c r="O136">
        <f t="shared" si="37"/>
        <v>-0.13649314722049755</v>
      </c>
      <c r="P136">
        <f t="shared" si="38"/>
        <v>15.79</v>
      </c>
      <c r="Q136">
        <f t="shared" si="39"/>
        <v>-0.9158320321628706</v>
      </c>
      <c r="R136">
        <f t="shared" si="40"/>
        <v>-0.01831664064325741</v>
      </c>
      <c r="S136">
        <f t="shared" si="41"/>
        <v>11.29</v>
      </c>
      <c r="T136">
        <f t="shared" si="42"/>
        <v>4.518367481434981</v>
      </c>
      <c r="U136">
        <f t="shared" si="43"/>
        <v>0.09036734962869962</v>
      </c>
      <c r="V136">
        <f t="shared" si="44"/>
        <v>8.29</v>
      </c>
      <c r="W136">
        <f t="shared" si="45"/>
        <v>9.33787361943627</v>
      </c>
      <c r="X136">
        <f t="shared" si="46"/>
        <v>0.1867574723887254</v>
      </c>
      <c r="Y136">
        <f t="shared" si="47"/>
        <v>5.29</v>
      </c>
      <c r="Z136">
        <f t="shared" si="48"/>
        <v>17.80306152498701</v>
      </c>
      <c r="AA136">
        <f t="shared" si="49"/>
        <v>0.35606123049974026</v>
      </c>
      <c r="AB136">
        <f t="shared" si="50"/>
        <v>0.79</v>
      </c>
      <c r="AC136">
        <f t="shared" si="51"/>
        <v>132.66515565193666</v>
      </c>
      <c r="AD136">
        <f t="shared" si="52"/>
        <v>2.6533031130387332</v>
      </c>
      <c r="AE136">
        <f t="shared" si="53"/>
        <v>-3.71</v>
      </c>
    </row>
    <row r="137" spans="1:31" ht="12.75">
      <c r="A137">
        <v>11.5</v>
      </c>
      <c r="B137">
        <f t="shared" si="28"/>
        <v>0.23</v>
      </c>
      <c r="C137">
        <f t="shared" si="29"/>
        <v>7.015000000000001</v>
      </c>
      <c r="D137">
        <f t="shared" si="30"/>
        <v>31.985</v>
      </c>
      <c r="G137">
        <f t="shared" si="31"/>
        <v>25.985</v>
      </c>
      <c r="H137">
        <f t="shared" si="56"/>
        <v>-25.736810460603223</v>
      </c>
      <c r="I137">
        <f t="shared" si="57"/>
        <v>-0.5147362092120644</v>
      </c>
      <c r="J137">
        <f t="shared" si="32"/>
        <v>22.985</v>
      </c>
      <c r="K137">
        <f t="shared" si="33"/>
        <v>-12.75337730879715</v>
      </c>
      <c r="L137">
        <f t="shared" si="34"/>
        <v>-0.255067546175943</v>
      </c>
      <c r="M137">
        <f t="shared" si="35"/>
        <v>19.985</v>
      </c>
      <c r="N137">
        <f t="shared" si="36"/>
        <v>-6.6342301382117626</v>
      </c>
      <c r="O137">
        <f t="shared" si="37"/>
        <v>-0.13268460276423524</v>
      </c>
      <c r="P137">
        <f t="shared" si="38"/>
        <v>15.485</v>
      </c>
      <c r="Q137">
        <f t="shared" si="39"/>
        <v>-0.5867774501865967</v>
      </c>
      <c r="R137">
        <f t="shared" si="40"/>
        <v>-0.011735549003731933</v>
      </c>
      <c r="S137">
        <f t="shared" si="41"/>
        <v>10.985</v>
      </c>
      <c r="T137">
        <f t="shared" si="42"/>
        <v>5.157965535269705</v>
      </c>
      <c r="U137">
        <f t="shared" si="43"/>
        <v>0.1031593107053941</v>
      </c>
      <c r="V137">
        <f t="shared" si="44"/>
        <v>7.984999999999999</v>
      </c>
      <c r="W137">
        <f t="shared" si="45"/>
        <v>10.409006736282585</v>
      </c>
      <c r="X137">
        <f t="shared" si="46"/>
        <v>0.2081801347256517</v>
      </c>
      <c r="Y137">
        <f t="shared" si="47"/>
        <v>4.984999999999999</v>
      </c>
      <c r="Z137">
        <f t="shared" si="48"/>
        <v>20.009821676789045</v>
      </c>
      <c r="AA137">
        <f t="shared" si="49"/>
        <v>0.4001964335357809</v>
      </c>
      <c r="AB137">
        <f t="shared" si="50"/>
        <v>0.48499999999999943</v>
      </c>
      <c r="AC137">
        <f t="shared" si="51"/>
        <v>226.23409951644373</v>
      </c>
      <c r="AD137">
        <f t="shared" si="52"/>
        <v>4.524681990328875</v>
      </c>
      <c r="AE137">
        <f t="shared" si="53"/>
        <v>-4.015000000000001</v>
      </c>
    </row>
    <row r="138" spans="1:31" ht="12.75">
      <c r="A138">
        <v>12</v>
      </c>
      <c r="B138">
        <f t="shared" si="28"/>
        <v>0.24</v>
      </c>
      <c r="C138">
        <f t="shared" si="29"/>
        <v>7.32</v>
      </c>
      <c r="D138">
        <f t="shared" si="30"/>
        <v>31.68</v>
      </c>
      <c r="G138">
        <f t="shared" si="31"/>
        <v>25.68</v>
      </c>
      <c r="H138">
        <f t="shared" si="56"/>
        <v>-24.70746165297643</v>
      </c>
      <c r="I138">
        <f t="shared" si="57"/>
        <v>-0.4941492330595286</v>
      </c>
      <c r="J138">
        <f t="shared" si="32"/>
        <v>22.68</v>
      </c>
      <c r="K138">
        <f t="shared" si="33"/>
        <v>-12.481937339373156</v>
      </c>
      <c r="L138">
        <f t="shared" si="34"/>
        <v>-0.24963874678746312</v>
      </c>
      <c r="M138">
        <f t="shared" si="35"/>
        <v>19.68</v>
      </c>
      <c r="N138">
        <f t="shared" si="36"/>
        <v>-6.419302014964735</v>
      </c>
      <c r="O138">
        <f t="shared" si="37"/>
        <v>-0.1283860402992947</v>
      </c>
      <c r="P138">
        <f t="shared" si="38"/>
        <v>15.18</v>
      </c>
      <c r="Q138">
        <f t="shared" si="39"/>
        <v>-0.22700531840677796</v>
      </c>
      <c r="R138">
        <f t="shared" si="40"/>
        <v>-0.004540106368135559</v>
      </c>
      <c r="S138">
        <f t="shared" si="41"/>
        <v>10.68</v>
      </c>
      <c r="T138">
        <f t="shared" si="42"/>
        <v>5.848422302345955</v>
      </c>
      <c r="U138">
        <f t="shared" si="43"/>
        <v>0.1169684460469191</v>
      </c>
      <c r="V138">
        <f t="shared" si="44"/>
        <v>7.68</v>
      </c>
      <c r="W138">
        <f t="shared" si="45"/>
        <v>11.576728423025994</v>
      </c>
      <c r="X138">
        <f t="shared" si="46"/>
        <v>0.2315345684605199</v>
      </c>
      <c r="Y138">
        <f t="shared" si="47"/>
        <v>4.68</v>
      </c>
      <c r="Z138">
        <f t="shared" si="48"/>
        <v>22.510193694151646</v>
      </c>
      <c r="AA138">
        <f t="shared" si="49"/>
        <v>0.4502038738830329</v>
      </c>
      <c r="AB138">
        <f t="shared" si="50"/>
        <v>0.17999999999999972</v>
      </c>
      <c r="AC138">
        <f t="shared" si="51"/>
        <v>636.5451575695288</v>
      </c>
      <c r="AD138">
        <f t="shared" si="52"/>
        <v>12.730903151390576</v>
      </c>
      <c r="AE138">
        <f t="shared" si="53"/>
        <v>-4.32</v>
      </c>
    </row>
    <row r="139" spans="1:31" ht="12.75">
      <c r="A139">
        <v>12.5</v>
      </c>
      <c r="B139">
        <f t="shared" si="28"/>
        <v>0.25</v>
      </c>
      <c r="C139">
        <f t="shared" si="29"/>
        <v>7.625</v>
      </c>
      <c r="D139">
        <f t="shared" si="30"/>
        <v>31.375</v>
      </c>
      <c r="G139">
        <f t="shared" si="31"/>
        <v>25.375</v>
      </c>
      <c r="H139">
        <f t="shared" si="56"/>
        <v>-23.77506891905057</v>
      </c>
      <c r="I139">
        <f t="shared" si="57"/>
        <v>-0.4755013783810114</v>
      </c>
      <c r="J139">
        <f t="shared" si="32"/>
        <v>22.375</v>
      </c>
      <c r="K139">
        <f t="shared" si="33"/>
        <v>-12.196937646709051</v>
      </c>
      <c r="L139">
        <f t="shared" si="34"/>
        <v>-0.24393875293418102</v>
      </c>
      <c r="M139">
        <f t="shared" si="35"/>
        <v>19.375</v>
      </c>
      <c r="N139">
        <f t="shared" si="36"/>
        <v>-6.180164523532731</v>
      </c>
      <c r="O139">
        <f t="shared" si="37"/>
        <v>-0.12360329047065463</v>
      </c>
      <c r="P139">
        <f t="shared" si="38"/>
        <v>14.875</v>
      </c>
      <c r="Q139">
        <f t="shared" si="39"/>
        <v>0.1641566676767071</v>
      </c>
      <c r="R139">
        <f t="shared" si="40"/>
        <v>0.003283133353534142</v>
      </c>
      <c r="S139">
        <f t="shared" si="41"/>
        <v>10.375</v>
      </c>
      <c r="T139">
        <f t="shared" si="42"/>
        <v>6.593030064364576</v>
      </c>
      <c r="U139">
        <f t="shared" si="43"/>
        <v>0.13186060128729152</v>
      </c>
      <c r="V139">
        <f t="shared" si="44"/>
        <v>7.375</v>
      </c>
      <c r="W139">
        <f t="shared" si="45"/>
        <v>12.851586520642446</v>
      </c>
      <c r="X139">
        <f t="shared" si="46"/>
        <v>0.25703173041284894</v>
      </c>
      <c r="Y139">
        <f t="shared" si="47"/>
        <v>4.375</v>
      </c>
      <c r="Z139">
        <f t="shared" si="48"/>
        <v>25.363354628530654</v>
      </c>
      <c r="AA139">
        <f t="shared" si="49"/>
        <v>0.5072670925706131</v>
      </c>
      <c r="AB139">
        <f t="shared" si="50"/>
        <v>-0.125</v>
      </c>
      <c r="AE139">
        <f t="shared" si="53"/>
        <v>-4.625</v>
      </c>
    </row>
    <row r="140" spans="1:31" ht="12.75">
      <c r="A140">
        <v>13</v>
      </c>
      <c r="B140">
        <f t="shared" si="28"/>
        <v>0.26</v>
      </c>
      <c r="C140">
        <f t="shared" si="29"/>
        <v>7.930000000000001</v>
      </c>
      <c r="D140">
        <f t="shared" si="30"/>
        <v>31.07</v>
      </c>
      <c r="G140">
        <f t="shared" si="31"/>
        <v>25.07</v>
      </c>
      <c r="H140">
        <f t="shared" si="56"/>
        <v>-22.91925496968393</v>
      </c>
      <c r="I140">
        <f t="shared" si="57"/>
        <v>-0.4583850993936786</v>
      </c>
      <c r="J140">
        <f t="shared" si="32"/>
        <v>22.07</v>
      </c>
      <c r="K140">
        <f t="shared" si="33"/>
        <v>-11.89809282905046</v>
      </c>
      <c r="L140">
        <f t="shared" si="34"/>
        <v>-0.2379618565810092</v>
      </c>
      <c r="M140">
        <f t="shared" si="35"/>
        <v>19.07</v>
      </c>
      <c r="N140">
        <f t="shared" si="36"/>
        <v>-5.916994662736238</v>
      </c>
      <c r="O140">
        <f t="shared" si="37"/>
        <v>-0.11833989325472477</v>
      </c>
      <c r="P140">
        <f t="shared" si="38"/>
        <v>14.57</v>
      </c>
      <c r="Q140">
        <f t="shared" si="39"/>
        <v>0.5875064218633259</v>
      </c>
      <c r="R140">
        <f t="shared" si="40"/>
        <v>0.011750128437266518</v>
      </c>
      <c r="S140">
        <f t="shared" si="41"/>
        <v>10.07</v>
      </c>
      <c r="T140">
        <f t="shared" si="42"/>
        <v>7.395519898754669</v>
      </c>
      <c r="U140">
        <f t="shared" si="43"/>
        <v>0.1479103979750934</v>
      </c>
      <c r="V140">
        <f t="shared" si="44"/>
        <v>7.069999999999999</v>
      </c>
      <c r="W140">
        <f t="shared" si="45"/>
        <v>14.245980130615258</v>
      </c>
      <c r="X140">
        <f t="shared" si="46"/>
        <v>0.2849196026123052</v>
      </c>
      <c r="Y140">
        <f t="shared" si="47"/>
        <v>4.069999999999999</v>
      </c>
      <c r="Z140">
        <f t="shared" si="48"/>
        <v>28.646245299659295</v>
      </c>
      <c r="AA140">
        <f t="shared" si="49"/>
        <v>0.5729249059931859</v>
      </c>
      <c r="AB140">
        <f t="shared" si="50"/>
        <v>-0.4300000000000006</v>
      </c>
      <c r="AE140">
        <f t="shared" si="53"/>
        <v>-4.930000000000001</v>
      </c>
    </row>
    <row r="141" spans="1:31" ht="12.75">
      <c r="A141">
        <v>13.5</v>
      </c>
      <c r="B141">
        <f t="shared" si="28"/>
        <v>0.27</v>
      </c>
      <c r="C141">
        <f t="shared" si="29"/>
        <v>8.235</v>
      </c>
      <c r="D141">
        <f t="shared" si="30"/>
        <v>30.765</v>
      </c>
      <c r="G141">
        <f t="shared" si="31"/>
        <v>24.765</v>
      </c>
      <c r="H141">
        <f t="shared" si="56"/>
        <v>-22.124340342147224</v>
      </c>
      <c r="I141">
        <f t="shared" si="57"/>
        <v>-0.4424868068429445</v>
      </c>
      <c r="J141">
        <f t="shared" si="32"/>
        <v>21.765</v>
      </c>
      <c r="K141">
        <f t="shared" si="33"/>
        <v>-11.585098000742175</v>
      </c>
      <c r="L141">
        <f t="shared" si="34"/>
        <v>-0.2317019600148435</v>
      </c>
      <c r="M141">
        <f t="shared" si="35"/>
        <v>18.765</v>
      </c>
      <c r="N141">
        <f t="shared" si="36"/>
        <v>-5.629863688751306</v>
      </c>
      <c r="O141">
        <f t="shared" si="37"/>
        <v>-0.11259727377502612</v>
      </c>
      <c r="P141">
        <f t="shared" si="38"/>
        <v>14.265</v>
      </c>
      <c r="Q141">
        <f t="shared" si="39"/>
        <v>1.0439741615994669</v>
      </c>
      <c r="R141">
        <f t="shared" si="40"/>
        <v>0.020879483231989338</v>
      </c>
      <c r="S141">
        <f t="shared" si="41"/>
        <v>9.765</v>
      </c>
      <c r="T141">
        <f t="shared" si="42"/>
        <v>8.260126831130352</v>
      </c>
      <c r="U141">
        <f t="shared" si="43"/>
        <v>0.16520253662260703</v>
      </c>
      <c r="V141">
        <f t="shared" si="44"/>
        <v>6.765000000000001</v>
      </c>
      <c r="W141">
        <f t="shared" si="45"/>
        <v>15.774573845413766</v>
      </c>
      <c r="X141">
        <f t="shared" si="46"/>
        <v>0.31549147690827534</v>
      </c>
      <c r="Y141">
        <f t="shared" si="47"/>
        <v>3.7650000000000006</v>
      </c>
      <c r="Z141">
        <f t="shared" si="48"/>
        <v>32.46076108669899</v>
      </c>
      <c r="AA141">
        <f t="shared" si="49"/>
        <v>0.6492152217339797</v>
      </c>
      <c r="AB141">
        <f t="shared" si="50"/>
        <v>-0.7349999999999994</v>
      </c>
      <c r="AE141">
        <f t="shared" si="53"/>
        <v>-5.234999999999999</v>
      </c>
    </row>
    <row r="142" spans="1:31" ht="12.75">
      <c r="A142">
        <v>14</v>
      </c>
      <c r="B142">
        <f t="shared" si="28"/>
        <v>0.28</v>
      </c>
      <c r="C142">
        <f t="shared" si="29"/>
        <v>8.540000000000001</v>
      </c>
      <c r="D142">
        <f t="shared" si="30"/>
        <v>30.46</v>
      </c>
      <c r="G142">
        <f t="shared" si="31"/>
        <v>24.46</v>
      </c>
      <c r="H142">
        <f t="shared" si="56"/>
        <v>-21.378046110599335</v>
      </c>
      <c r="I142">
        <f t="shared" si="57"/>
        <v>-0.4275609222119867</v>
      </c>
      <c r="J142">
        <f t="shared" si="32"/>
        <v>21.46</v>
      </c>
      <c r="K142">
        <f t="shared" si="33"/>
        <v>-11.257627588132701</v>
      </c>
      <c r="L142">
        <f t="shared" si="34"/>
        <v>-0.22515255176265403</v>
      </c>
      <c r="M142">
        <f t="shared" si="35"/>
        <v>18.46</v>
      </c>
      <c r="N142">
        <f t="shared" si="36"/>
        <v>-5.3187438972137375</v>
      </c>
      <c r="O142">
        <f t="shared" si="37"/>
        <v>-0.10637487794427475</v>
      </c>
      <c r="P142">
        <f t="shared" si="38"/>
        <v>13.959999999999999</v>
      </c>
      <c r="Q142">
        <f t="shared" si="39"/>
        <v>1.5346306982167492</v>
      </c>
      <c r="R142">
        <f t="shared" si="40"/>
        <v>0.030692613964334984</v>
      </c>
      <c r="S142">
        <f t="shared" si="41"/>
        <v>9.459999999999999</v>
      </c>
      <c r="T142">
        <f t="shared" si="42"/>
        <v>9.191667829481254</v>
      </c>
      <c r="U142">
        <f t="shared" si="43"/>
        <v>0.18383335658962507</v>
      </c>
      <c r="V142">
        <f t="shared" si="44"/>
        <v>6.459999999999999</v>
      </c>
      <c r="W142">
        <f t="shared" si="45"/>
        <v>17.454829514931752</v>
      </c>
      <c r="X142">
        <f t="shared" si="46"/>
        <v>0.34909659029863505</v>
      </c>
      <c r="Y142">
        <f t="shared" si="47"/>
        <v>3.459999999999999</v>
      </c>
      <c r="Z142">
        <f t="shared" si="48"/>
        <v>36.944746201137654</v>
      </c>
      <c r="AA142">
        <f t="shared" si="49"/>
        <v>0.7388949240227531</v>
      </c>
      <c r="AB142">
        <f t="shared" si="50"/>
        <v>-1.040000000000001</v>
      </c>
      <c r="AE142">
        <f t="shared" si="53"/>
        <v>-5.540000000000001</v>
      </c>
    </row>
    <row r="143" spans="1:31" ht="12.75">
      <c r="A143">
        <v>14.5</v>
      </c>
      <c r="B143">
        <f t="shared" si="28"/>
        <v>0.29</v>
      </c>
      <c r="C143">
        <f t="shared" si="29"/>
        <v>8.845</v>
      </c>
      <c r="D143">
        <f t="shared" si="30"/>
        <v>30.155</v>
      </c>
      <c r="G143">
        <f t="shared" si="31"/>
        <v>24.155</v>
      </c>
      <c r="H143">
        <f t="shared" si="56"/>
        <v>-20.670602544299513</v>
      </c>
      <c r="I143">
        <f t="shared" si="57"/>
        <v>-0.41341205088599026</v>
      </c>
      <c r="J143">
        <f t="shared" si="32"/>
        <v>21.155</v>
      </c>
      <c r="K143">
        <f t="shared" si="33"/>
        <v>-10.915334015358036</v>
      </c>
      <c r="L143">
        <f t="shared" si="34"/>
        <v>-0.21830668030716072</v>
      </c>
      <c r="M143">
        <f t="shared" si="35"/>
        <v>18.155</v>
      </c>
      <c r="N143">
        <f t="shared" si="36"/>
        <v>-4.983513684780214</v>
      </c>
      <c r="O143">
        <f t="shared" si="37"/>
        <v>-0.09967027369560429</v>
      </c>
      <c r="P143">
        <f t="shared" si="38"/>
        <v>13.655</v>
      </c>
      <c r="Q143">
        <f t="shared" si="39"/>
        <v>2.0606974870055463</v>
      </c>
      <c r="R143">
        <f t="shared" si="40"/>
        <v>0.04121394974011093</v>
      </c>
      <c r="S143">
        <f t="shared" si="41"/>
        <v>9.155</v>
      </c>
      <c r="T143">
        <f t="shared" si="42"/>
        <v>10.195635618039812</v>
      </c>
      <c r="U143">
        <f t="shared" si="43"/>
        <v>0.20391271236079625</v>
      </c>
      <c r="V143">
        <f t="shared" si="44"/>
        <v>6.154999999999999</v>
      </c>
      <c r="W143">
        <f t="shared" si="45"/>
        <v>19.307696298586112</v>
      </c>
      <c r="X143">
        <f t="shared" si="46"/>
        <v>0.38615392597172227</v>
      </c>
      <c r="Y143">
        <f t="shared" si="47"/>
        <v>3.1549999999999994</v>
      </c>
      <c r="Z143">
        <f t="shared" si="48"/>
        <v>42.28936521910594</v>
      </c>
      <c r="AA143">
        <f t="shared" si="49"/>
        <v>0.8457873043821188</v>
      </c>
      <c r="AB143">
        <f t="shared" si="50"/>
        <v>-1.3450000000000006</v>
      </c>
      <c r="AE143">
        <f t="shared" si="53"/>
        <v>-5.845000000000001</v>
      </c>
    </row>
    <row r="144" spans="1:31" ht="12.75">
      <c r="A144">
        <v>15</v>
      </c>
      <c r="B144">
        <f t="shared" si="28"/>
        <v>0.3</v>
      </c>
      <c r="C144">
        <f t="shared" si="29"/>
        <v>9.15</v>
      </c>
      <c r="D144">
        <f t="shared" si="30"/>
        <v>29.85</v>
      </c>
      <c r="E144">
        <f aca="true" t="shared" si="58" ref="E144:E152">IF(AND(D144&gt;0,D144&lt;=$B$5),COS(PI()*D144/$B$5)*SQRT(1+($A144/SIN(PI()*D144/$B$5))^2))</f>
        <v>-954.8516409556065</v>
      </c>
      <c r="F144">
        <f aca="true" t="shared" si="59" ref="F144:F152">E144*$B$6</f>
        <v>-19.09703281911213</v>
      </c>
      <c r="G144">
        <f t="shared" si="31"/>
        <v>23.85</v>
      </c>
      <c r="H144">
        <f t="shared" si="56"/>
        <v>-19.994122761502446</v>
      </c>
      <c r="I144">
        <f t="shared" si="57"/>
        <v>-0.39988245523004895</v>
      </c>
      <c r="J144">
        <f t="shared" si="32"/>
        <v>20.85</v>
      </c>
      <c r="K144">
        <f t="shared" si="33"/>
        <v>-10.557846269174847</v>
      </c>
      <c r="L144">
        <f t="shared" si="34"/>
        <v>-0.21115692538349695</v>
      </c>
      <c r="M144">
        <f t="shared" si="35"/>
        <v>17.85</v>
      </c>
      <c r="N144">
        <f t="shared" si="36"/>
        <v>-4.623961111454788</v>
      </c>
      <c r="O144">
        <f t="shared" si="37"/>
        <v>-0.09247922222909576</v>
      </c>
      <c r="P144">
        <f t="shared" si="38"/>
        <v>13.35</v>
      </c>
      <c r="Q144">
        <f t="shared" si="39"/>
        <v>2.623558641012971</v>
      </c>
      <c r="R144">
        <f t="shared" si="40"/>
        <v>0.052471172820259426</v>
      </c>
      <c r="S144">
        <f t="shared" si="41"/>
        <v>8.85</v>
      </c>
      <c r="T144">
        <f t="shared" si="42"/>
        <v>11.27831210918747</v>
      </c>
      <c r="U144">
        <f t="shared" si="43"/>
        <v>0.2255662421837494</v>
      </c>
      <c r="V144">
        <f t="shared" si="44"/>
        <v>5.85</v>
      </c>
      <c r="W144">
        <f t="shared" si="45"/>
        <v>21.35851675103412</v>
      </c>
      <c r="X144">
        <f t="shared" si="46"/>
        <v>0.4271703350206824</v>
      </c>
      <c r="Y144">
        <f t="shared" si="47"/>
        <v>2.8499999999999996</v>
      </c>
      <c r="Z144">
        <f t="shared" si="48"/>
        <v>48.767629176012996</v>
      </c>
      <c r="AA144">
        <f t="shared" si="49"/>
        <v>0.9753525835202599</v>
      </c>
      <c r="AB144">
        <f t="shared" si="50"/>
        <v>-1.6500000000000004</v>
      </c>
      <c r="AE144">
        <f t="shared" si="53"/>
        <v>-6.15</v>
      </c>
    </row>
    <row r="145" spans="1:31" ht="12.75">
      <c r="A145">
        <v>15.5</v>
      </c>
      <c r="B145">
        <f t="shared" si="28"/>
        <v>0.31</v>
      </c>
      <c r="C145">
        <f t="shared" si="29"/>
        <v>9.455</v>
      </c>
      <c r="D145">
        <f t="shared" si="30"/>
        <v>29.545</v>
      </c>
      <c r="E145">
        <f t="shared" si="58"/>
        <v>-325.06102658630334</v>
      </c>
      <c r="F145">
        <f t="shared" si="59"/>
        <v>-6.501220531726067</v>
      </c>
      <c r="G145">
        <f t="shared" si="31"/>
        <v>23.545</v>
      </c>
      <c r="H145">
        <f t="shared" si="56"/>
        <v>-19.342153705823296</v>
      </c>
      <c r="I145">
        <f t="shared" si="57"/>
        <v>-0.38684307411646596</v>
      </c>
      <c r="J145">
        <f t="shared" si="32"/>
        <v>20.545</v>
      </c>
      <c r="K145">
        <f t="shared" si="33"/>
        <v>-10.184768330702783</v>
      </c>
      <c r="L145">
        <f t="shared" si="34"/>
        <v>-0.20369536661405566</v>
      </c>
      <c r="M145">
        <f t="shared" si="35"/>
        <v>17.545</v>
      </c>
      <c r="N145">
        <f t="shared" si="36"/>
        <v>-4.239786131279645</v>
      </c>
      <c r="O145">
        <f t="shared" si="37"/>
        <v>-0.08479572262559291</v>
      </c>
      <c r="P145">
        <f t="shared" si="38"/>
        <v>13.045</v>
      </c>
      <c r="Q145">
        <f t="shared" si="39"/>
        <v>3.2247751599629186</v>
      </c>
      <c r="R145">
        <f t="shared" si="40"/>
        <v>0.06449550319925837</v>
      </c>
      <c r="S145">
        <f t="shared" si="41"/>
        <v>8.545</v>
      </c>
      <c r="T145">
        <f t="shared" si="42"/>
        <v>12.446906336552043</v>
      </c>
      <c r="U145">
        <f t="shared" si="43"/>
        <v>0.24893812673104088</v>
      </c>
      <c r="V145">
        <f t="shared" si="44"/>
        <v>5.545</v>
      </c>
      <c r="W145">
        <f t="shared" si="45"/>
        <v>23.63823210236509</v>
      </c>
      <c r="X145">
        <f t="shared" si="46"/>
        <v>0.47276464204730184</v>
      </c>
      <c r="Y145">
        <f t="shared" si="47"/>
        <v>2.545</v>
      </c>
      <c r="Z145">
        <f t="shared" si="48"/>
        <v>56.78343373881144</v>
      </c>
      <c r="AA145">
        <f t="shared" si="49"/>
        <v>1.1356686747762288</v>
      </c>
      <c r="AB145">
        <f t="shared" si="50"/>
        <v>-1.955</v>
      </c>
      <c r="AE145">
        <f t="shared" si="53"/>
        <v>-6.455</v>
      </c>
    </row>
    <row r="146" spans="1:31" ht="12.75">
      <c r="A146">
        <v>16</v>
      </c>
      <c r="B146">
        <f t="shared" si="28"/>
        <v>0.32</v>
      </c>
      <c r="C146">
        <f t="shared" si="29"/>
        <v>9.76</v>
      </c>
      <c r="D146">
        <f t="shared" si="30"/>
        <v>29.240000000000002</v>
      </c>
      <c r="E146">
        <f t="shared" si="58"/>
        <v>-200.61565602085602</v>
      </c>
      <c r="F146">
        <f t="shared" si="59"/>
        <v>-4.0123131204171205</v>
      </c>
      <c r="G146">
        <f t="shared" si="31"/>
        <v>23.240000000000002</v>
      </c>
      <c r="H146">
        <f t="shared" si="56"/>
        <v>-18.709348415581683</v>
      </c>
      <c r="I146">
        <f t="shared" si="57"/>
        <v>-0.37418696831163367</v>
      </c>
      <c r="J146">
        <f t="shared" si="32"/>
        <v>20.240000000000002</v>
      </c>
      <c r="K146">
        <f t="shared" si="33"/>
        <v>-9.79567746044833</v>
      </c>
      <c r="L146">
        <f t="shared" si="34"/>
        <v>-0.1959135492089666</v>
      </c>
      <c r="M146">
        <f t="shared" si="35"/>
        <v>17.240000000000002</v>
      </c>
      <c r="N146">
        <f t="shared" si="36"/>
        <v>-3.830601615058735</v>
      </c>
      <c r="O146">
        <f t="shared" si="37"/>
        <v>-0.0766120323011747</v>
      </c>
      <c r="P146">
        <f t="shared" si="38"/>
        <v>12.74</v>
      </c>
      <c r="Q146">
        <f t="shared" si="39"/>
        <v>3.86610168247698</v>
      </c>
      <c r="R146">
        <f t="shared" si="40"/>
        <v>0.0773220336495396</v>
      </c>
      <c r="S146">
        <f t="shared" si="41"/>
        <v>8.24</v>
      </c>
      <c r="T146">
        <f t="shared" si="42"/>
        <v>13.709723219112563</v>
      </c>
      <c r="U146">
        <f t="shared" si="43"/>
        <v>0.27419446438225126</v>
      </c>
      <c r="V146">
        <f t="shared" si="44"/>
        <v>5.24</v>
      </c>
      <c r="W146">
        <f t="shared" si="45"/>
        <v>26.185008619002126</v>
      </c>
      <c r="X146">
        <f t="shared" si="46"/>
        <v>0.5237001723800425</v>
      </c>
      <c r="Y146">
        <f t="shared" si="47"/>
        <v>2.24</v>
      </c>
      <c r="Z146">
        <f t="shared" si="48"/>
        <v>66.96065998605725</v>
      </c>
      <c r="AA146">
        <f t="shared" si="49"/>
        <v>1.3392131997211452</v>
      </c>
      <c r="AB146">
        <f t="shared" si="50"/>
        <v>-2.26</v>
      </c>
      <c r="AE146">
        <f t="shared" si="53"/>
        <v>-6.76</v>
      </c>
    </row>
    <row r="147" spans="1:31" ht="12.75">
      <c r="A147">
        <v>16.5</v>
      </c>
      <c r="B147">
        <f t="shared" si="28"/>
        <v>0.33</v>
      </c>
      <c r="C147">
        <f t="shared" si="29"/>
        <v>10.065</v>
      </c>
      <c r="D147">
        <f t="shared" si="30"/>
        <v>28.935000000000002</v>
      </c>
      <c r="E147">
        <f t="shared" si="58"/>
        <v>-147.33629490387665</v>
      </c>
      <c r="F147">
        <f t="shared" si="59"/>
        <v>-2.946725898077533</v>
      </c>
      <c r="G147">
        <f t="shared" si="31"/>
        <v>22.935000000000002</v>
      </c>
      <c r="H147">
        <f t="shared" si="56"/>
        <v>-18.09122290526777</v>
      </c>
      <c r="I147">
        <f t="shared" si="57"/>
        <v>-0.3618244581053554</v>
      </c>
      <c r="J147">
        <f t="shared" si="32"/>
        <v>19.935000000000002</v>
      </c>
      <c r="K147">
        <f t="shared" si="33"/>
        <v>-9.39012232129347</v>
      </c>
      <c r="L147">
        <f t="shared" si="34"/>
        <v>-0.1878024464258694</v>
      </c>
      <c r="M147">
        <f t="shared" si="35"/>
        <v>16.935000000000002</v>
      </c>
      <c r="N147">
        <f t="shared" si="36"/>
        <v>-3.3959332520862113</v>
      </c>
      <c r="O147">
        <f t="shared" si="37"/>
        <v>-0.06791866504172422</v>
      </c>
      <c r="P147">
        <f t="shared" si="38"/>
        <v>12.435</v>
      </c>
      <c r="Q147">
        <f t="shared" si="39"/>
        <v>4.54950613810407</v>
      </c>
      <c r="R147">
        <f t="shared" si="40"/>
        <v>0.09099012276208139</v>
      </c>
      <c r="S147">
        <f t="shared" si="41"/>
        <v>7.9350000000000005</v>
      </c>
      <c r="T147">
        <f t="shared" si="42"/>
        <v>15.076371433524823</v>
      </c>
      <c r="U147">
        <f t="shared" si="43"/>
        <v>0.3015274286704965</v>
      </c>
      <c r="V147">
        <f t="shared" si="44"/>
        <v>4.9350000000000005</v>
      </c>
      <c r="W147">
        <f t="shared" si="45"/>
        <v>29.04646719699595</v>
      </c>
      <c r="X147">
        <f t="shared" si="46"/>
        <v>0.580929343939919</v>
      </c>
      <c r="Y147">
        <f t="shared" si="47"/>
        <v>1.9350000000000005</v>
      </c>
      <c r="Z147">
        <f t="shared" si="48"/>
        <v>80.3165411969867</v>
      </c>
      <c r="AA147">
        <f t="shared" si="49"/>
        <v>1.606330823939734</v>
      </c>
      <c r="AB147">
        <f t="shared" si="50"/>
        <v>-2.5649999999999995</v>
      </c>
      <c r="AE147">
        <f t="shared" si="53"/>
        <v>-7.0649999999999995</v>
      </c>
    </row>
    <row r="148" spans="1:31" ht="12.75">
      <c r="A148">
        <v>17</v>
      </c>
      <c r="B148">
        <f t="shared" si="28"/>
        <v>0.34</v>
      </c>
      <c r="C148">
        <f t="shared" si="29"/>
        <v>10.370000000000001</v>
      </c>
      <c r="D148">
        <f t="shared" si="30"/>
        <v>28.63</v>
      </c>
      <c r="E148">
        <f t="shared" si="58"/>
        <v>-117.68499089492127</v>
      </c>
      <c r="F148">
        <f t="shared" si="59"/>
        <v>-2.3536998178984256</v>
      </c>
      <c r="G148">
        <f t="shared" si="31"/>
        <v>22.63</v>
      </c>
      <c r="H148">
        <f t="shared" si="56"/>
        <v>-17.483973120021464</v>
      </c>
      <c r="I148">
        <f t="shared" si="57"/>
        <v>-0.3496794624004293</v>
      </c>
      <c r="J148">
        <f t="shared" si="32"/>
        <v>19.63</v>
      </c>
      <c r="K148">
        <f t="shared" si="33"/>
        <v>-8.967620922207047</v>
      </c>
      <c r="L148">
        <f t="shared" si="34"/>
        <v>-0.17935241844414093</v>
      </c>
      <c r="M148">
        <f t="shared" si="35"/>
        <v>16.63</v>
      </c>
      <c r="N148">
        <f t="shared" si="36"/>
        <v>-2.9352183864141135</v>
      </c>
      <c r="O148">
        <f t="shared" si="37"/>
        <v>-0.05870436772828227</v>
      </c>
      <c r="P148">
        <f t="shared" si="38"/>
        <v>12.129999999999999</v>
      </c>
      <c r="Q148">
        <f t="shared" si="39"/>
        <v>5.277192758502459</v>
      </c>
      <c r="R148">
        <f t="shared" si="40"/>
        <v>0.10554385517004919</v>
      </c>
      <c r="S148">
        <f t="shared" si="41"/>
        <v>7.629999999999999</v>
      </c>
      <c r="T148">
        <f t="shared" si="42"/>
        <v>16.558021320021247</v>
      </c>
      <c r="U148">
        <f t="shared" si="43"/>
        <v>0.3311604264004249</v>
      </c>
      <c r="V148">
        <f t="shared" si="44"/>
        <v>4.629999999999999</v>
      </c>
      <c r="W148">
        <f t="shared" si="45"/>
        <v>32.28279433438331</v>
      </c>
      <c r="X148">
        <f t="shared" si="46"/>
        <v>0.6456558866876663</v>
      </c>
      <c r="Y148">
        <f t="shared" si="47"/>
        <v>1.629999999999999</v>
      </c>
      <c r="Z148">
        <f t="shared" si="48"/>
        <v>98.62966856488333</v>
      </c>
      <c r="AA148">
        <f t="shared" si="49"/>
        <v>1.9725933712976667</v>
      </c>
      <c r="AB148">
        <f t="shared" si="50"/>
        <v>-2.870000000000001</v>
      </c>
      <c r="AE148">
        <f t="shared" si="53"/>
        <v>-7.370000000000001</v>
      </c>
    </row>
    <row r="149" spans="1:31" ht="12.75">
      <c r="A149">
        <v>17.5</v>
      </c>
      <c r="B149">
        <f t="shared" si="28"/>
        <v>0.35000000000000003</v>
      </c>
      <c r="C149">
        <f t="shared" si="29"/>
        <v>10.675</v>
      </c>
      <c r="D149">
        <f t="shared" si="30"/>
        <v>28.325</v>
      </c>
      <c r="E149">
        <f t="shared" si="58"/>
        <v>-98.74837542953962</v>
      </c>
      <c r="F149">
        <f t="shared" si="59"/>
        <v>-1.9749675085907925</v>
      </c>
      <c r="G149">
        <f t="shared" si="31"/>
        <v>22.325</v>
      </c>
      <c r="H149">
        <f t="shared" si="56"/>
        <v>-16.88433522284392</v>
      </c>
      <c r="I149">
        <f t="shared" si="57"/>
        <v>-0.3376867044568784</v>
      </c>
      <c r="J149">
        <f t="shared" si="32"/>
        <v>19.325</v>
      </c>
      <c r="K149">
        <f t="shared" si="33"/>
        <v>-8.527658363240906</v>
      </c>
      <c r="L149">
        <f t="shared" si="34"/>
        <v>-0.17055316726481815</v>
      </c>
      <c r="M149">
        <f t="shared" si="35"/>
        <v>16.325</v>
      </c>
      <c r="N149">
        <f t="shared" si="36"/>
        <v>-2.4478038154495247</v>
      </c>
      <c r="O149">
        <f t="shared" si="37"/>
        <v>-0.048956076308990494</v>
      </c>
      <c r="P149">
        <f t="shared" si="38"/>
        <v>11.825</v>
      </c>
      <c r="Q149">
        <f t="shared" si="39"/>
        <v>6.051629008285544</v>
      </c>
      <c r="R149">
        <f t="shared" si="40"/>
        <v>0.12103258016571088</v>
      </c>
      <c r="S149">
        <f t="shared" si="41"/>
        <v>7.324999999999999</v>
      </c>
      <c r="T149">
        <f t="shared" si="42"/>
        <v>18.1677273877982</v>
      </c>
      <c r="U149">
        <f t="shared" si="43"/>
        <v>0.36335454775596404</v>
      </c>
      <c r="V149">
        <f t="shared" si="44"/>
        <v>4.324999999999999</v>
      </c>
      <c r="W149">
        <f t="shared" si="45"/>
        <v>35.971169550388645</v>
      </c>
      <c r="X149">
        <f t="shared" si="46"/>
        <v>0.7194233910077729</v>
      </c>
      <c r="Y149">
        <f t="shared" si="47"/>
        <v>1.3249999999999993</v>
      </c>
      <c r="Z149">
        <f t="shared" si="48"/>
        <v>125.31626151979165</v>
      </c>
      <c r="AA149">
        <f t="shared" si="49"/>
        <v>2.506325230395833</v>
      </c>
      <c r="AB149">
        <f t="shared" si="50"/>
        <v>-3.1750000000000007</v>
      </c>
      <c r="AE149">
        <f t="shared" si="53"/>
        <v>-7.675000000000001</v>
      </c>
    </row>
    <row r="150" spans="1:31" ht="12.75">
      <c r="A150">
        <v>18</v>
      </c>
      <c r="B150">
        <f t="shared" si="28"/>
        <v>0.36</v>
      </c>
      <c r="C150">
        <f t="shared" si="29"/>
        <v>10.98</v>
      </c>
      <c r="D150">
        <f t="shared" si="30"/>
        <v>28.02</v>
      </c>
      <c r="E150">
        <f t="shared" si="58"/>
        <v>-85.56973185514761</v>
      </c>
      <c r="F150">
        <f t="shared" si="59"/>
        <v>-1.7113946371029523</v>
      </c>
      <c r="G150">
        <f t="shared" si="31"/>
        <v>22.02</v>
      </c>
      <c r="H150">
        <f t="shared" si="56"/>
        <v>-16.28947759002958</v>
      </c>
      <c r="I150">
        <f t="shared" si="57"/>
        <v>-0.3257895518005916</v>
      </c>
      <c r="J150">
        <f t="shared" si="32"/>
        <v>19.02</v>
      </c>
      <c r="K150">
        <f t="shared" si="33"/>
        <v>-8.069684359860195</v>
      </c>
      <c r="L150">
        <f t="shared" si="34"/>
        <v>-0.1613936871972039</v>
      </c>
      <c r="M150">
        <f t="shared" si="35"/>
        <v>16.02</v>
      </c>
      <c r="N150">
        <f t="shared" si="36"/>
        <v>-1.9329425533433833</v>
      </c>
      <c r="O150">
        <f t="shared" si="37"/>
        <v>-0.038658851066867665</v>
      </c>
      <c r="P150">
        <f t="shared" si="38"/>
        <v>11.52</v>
      </c>
      <c r="Q150">
        <f t="shared" si="39"/>
        <v>6.875577120490453</v>
      </c>
      <c r="R150">
        <f t="shared" si="40"/>
        <v>0.13751154240980906</v>
      </c>
      <c r="S150">
        <f t="shared" si="41"/>
        <v>7.02</v>
      </c>
      <c r="T150">
        <f t="shared" si="42"/>
        <v>19.920835049898805</v>
      </c>
      <c r="U150">
        <f t="shared" si="43"/>
        <v>0.3984167009979761</v>
      </c>
      <c r="V150">
        <f t="shared" si="44"/>
        <v>4.02</v>
      </c>
      <c r="W150">
        <f t="shared" si="45"/>
        <v>40.21220839152655</v>
      </c>
      <c r="X150">
        <f t="shared" si="46"/>
        <v>0.8042441678305311</v>
      </c>
      <c r="Y150">
        <f t="shared" si="47"/>
        <v>1.0199999999999996</v>
      </c>
      <c r="Z150">
        <f t="shared" si="48"/>
        <v>167.8785701853613</v>
      </c>
      <c r="AA150">
        <f t="shared" si="49"/>
        <v>3.357571403707226</v>
      </c>
      <c r="AB150">
        <f t="shared" si="50"/>
        <v>-3.4800000000000004</v>
      </c>
      <c r="AE150">
        <f t="shared" si="53"/>
        <v>-7.98</v>
      </c>
    </row>
    <row r="151" spans="1:31" ht="12.75">
      <c r="A151">
        <v>18.5</v>
      </c>
      <c r="B151">
        <f t="shared" si="28"/>
        <v>0.37</v>
      </c>
      <c r="C151">
        <f t="shared" si="29"/>
        <v>11.285</v>
      </c>
      <c r="D151">
        <f t="shared" si="30"/>
        <v>27.715</v>
      </c>
      <c r="E151">
        <f t="shared" si="58"/>
        <v>-75.83875060370701</v>
      </c>
      <c r="F151">
        <f t="shared" si="59"/>
        <v>-1.5167750120741403</v>
      </c>
      <c r="G151">
        <f t="shared" si="31"/>
        <v>21.715</v>
      </c>
      <c r="H151">
        <f t="shared" si="56"/>
        <v>-15.696916310716812</v>
      </c>
      <c r="I151">
        <f t="shared" si="57"/>
        <v>-0.31393832621433626</v>
      </c>
      <c r="J151">
        <f t="shared" si="32"/>
        <v>18.715</v>
      </c>
      <c r="K151">
        <f t="shared" si="33"/>
        <v>-7.593110521778255</v>
      </c>
      <c r="L151">
        <f t="shared" si="34"/>
        <v>-0.1518622104355651</v>
      </c>
      <c r="M151">
        <f t="shared" si="35"/>
        <v>15.715</v>
      </c>
      <c r="N151">
        <f t="shared" si="36"/>
        <v>-1.389789537641169</v>
      </c>
      <c r="O151">
        <f t="shared" si="37"/>
        <v>-0.02779579075282338</v>
      </c>
      <c r="P151">
        <f t="shared" si="38"/>
        <v>11.215</v>
      </c>
      <c r="Q151">
        <f t="shared" si="39"/>
        <v>7.752131075784393</v>
      </c>
      <c r="R151">
        <f t="shared" si="40"/>
        <v>0.15504262151568787</v>
      </c>
      <c r="S151">
        <f t="shared" si="41"/>
        <v>6.715</v>
      </c>
      <c r="T151">
        <f t="shared" si="42"/>
        <v>21.835498351767963</v>
      </c>
      <c r="U151">
        <f t="shared" si="43"/>
        <v>0.4367099670353593</v>
      </c>
      <c r="V151">
        <f t="shared" si="44"/>
        <v>3.715</v>
      </c>
      <c r="W151">
        <f t="shared" si="45"/>
        <v>45.139579358809954</v>
      </c>
      <c r="X151">
        <f t="shared" si="46"/>
        <v>0.9027915871761991</v>
      </c>
      <c r="Y151">
        <f t="shared" si="47"/>
        <v>0.7149999999999999</v>
      </c>
      <c r="Z151">
        <f t="shared" si="48"/>
        <v>246.61981842342527</v>
      </c>
      <c r="AA151">
        <f t="shared" si="49"/>
        <v>4.932396368468505</v>
      </c>
      <c r="AB151">
        <f t="shared" si="50"/>
        <v>-3.785</v>
      </c>
      <c r="AE151">
        <f t="shared" si="53"/>
        <v>-8.285</v>
      </c>
    </row>
    <row r="152" spans="1:31" ht="12.75">
      <c r="A152">
        <v>19</v>
      </c>
      <c r="B152">
        <f t="shared" si="28"/>
        <v>0.38</v>
      </c>
      <c r="C152">
        <f t="shared" si="29"/>
        <v>11.59</v>
      </c>
      <c r="D152">
        <f t="shared" si="30"/>
        <v>27.41</v>
      </c>
      <c r="E152">
        <f t="shared" si="58"/>
        <v>-68.33331043553716</v>
      </c>
      <c r="F152">
        <f t="shared" si="59"/>
        <v>-1.366666208710743</v>
      </c>
      <c r="G152">
        <f t="shared" si="31"/>
        <v>21.41</v>
      </c>
      <c r="H152">
        <f t="shared" si="56"/>
        <v>-15.104448313420566</v>
      </c>
      <c r="I152">
        <f t="shared" si="57"/>
        <v>-0.3020889662684113</v>
      </c>
      <c r="J152">
        <f t="shared" si="32"/>
        <v>18.41</v>
      </c>
      <c r="K152">
        <f t="shared" si="33"/>
        <v>-7.097307358159269</v>
      </c>
      <c r="L152">
        <f t="shared" si="34"/>
        <v>-0.14194614716318538</v>
      </c>
      <c r="M152">
        <f t="shared" si="35"/>
        <v>15.41</v>
      </c>
      <c r="N152">
        <f t="shared" si="36"/>
        <v>-0.8173962340533479</v>
      </c>
      <c r="O152">
        <f t="shared" si="37"/>
        <v>-0.01634792468106696</v>
      </c>
      <c r="P152">
        <f t="shared" si="38"/>
        <v>10.91</v>
      </c>
      <c r="Q152">
        <f t="shared" si="39"/>
        <v>8.684760056786725</v>
      </c>
      <c r="R152">
        <f t="shared" si="40"/>
        <v>0.1736952011357345</v>
      </c>
      <c r="S152">
        <f t="shared" si="41"/>
        <v>6.41</v>
      </c>
      <c r="T152">
        <f t="shared" si="42"/>
        <v>23.933345646856672</v>
      </c>
      <c r="U152">
        <f t="shared" si="43"/>
        <v>0.4786669129371335</v>
      </c>
      <c r="V152">
        <f t="shared" si="44"/>
        <v>3.41</v>
      </c>
      <c r="W152">
        <f t="shared" si="45"/>
        <v>50.9347819287936</v>
      </c>
      <c r="X152">
        <f t="shared" si="46"/>
        <v>1.0186956385758719</v>
      </c>
      <c r="Y152">
        <f t="shared" si="47"/>
        <v>0.41000000000000014</v>
      </c>
      <c r="Z152">
        <f t="shared" si="48"/>
        <v>442.2575511134563</v>
      </c>
      <c r="AA152">
        <f t="shared" si="49"/>
        <v>8.845151022269127</v>
      </c>
      <c r="AB152">
        <f t="shared" si="50"/>
        <v>-4.09</v>
      </c>
      <c r="AE152">
        <f t="shared" si="53"/>
        <v>-8.59</v>
      </c>
    </row>
    <row r="153" spans="1:31" ht="12.75">
      <c r="A153">
        <v>19.5</v>
      </c>
      <c r="B153">
        <f aca="true" t="shared" si="60" ref="B153:B182">A153*$B$6</f>
        <v>0.39</v>
      </c>
      <c r="C153">
        <f aca="true" t="shared" si="61" ref="C153:C182">$B$8*A153*$B$6</f>
        <v>11.895</v>
      </c>
      <c r="D153">
        <f aca="true" t="shared" si="62" ref="D153:D182">E$21-$C153</f>
        <v>27.105</v>
      </c>
      <c r="E153">
        <f aca="true" t="shared" si="63" ref="E153:E182">IF(AND(D153&gt;0,D153&lt;=$B$5),COS(PI()*D153/$B$5)*SQRT(1+($A153/SIN(PI()*D153/$B$5))^2))</f>
        <v>-62.34624750176667</v>
      </c>
      <c r="F153">
        <f aca="true" t="shared" si="64" ref="F153:F182">E153*$B$6</f>
        <v>-1.2469249500353334</v>
      </c>
      <c r="G153">
        <f aca="true" t="shared" si="65" ref="G153:G182">H$21-$C153</f>
        <v>21.105</v>
      </c>
      <c r="H153">
        <f aca="true" t="shared" si="66" ref="H153:H182">IF(AND(G153&gt;0,G153&lt;=$B$5),COS(PI()*G153/$B$5)*SQRT(1+($A153/SIN(PI()*G153/$B$5))^2))</f>
        <v>-14.510097850814379</v>
      </c>
      <c r="I153">
        <f aca="true" t="shared" si="67" ref="I153:I182">H153*$B$6</f>
        <v>-0.2902019570162876</v>
      </c>
      <c r="J153">
        <f aca="true" t="shared" si="68" ref="J153:J182">K$21-$C153</f>
        <v>18.105</v>
      </c>
      <c r="K153">
        <f aca="true" t="shared" si="69" ref="K153:K180">IF(AND(J153&gt;0,J153&lt;=$B$5),COS(PI()*J153/$B$5)*SQRT(1+($A153/SIN(PI()*J153/$B$5))^2))</f>
        <v>-6.581600977244202</v>
      </c>
      <c r="L153">
        <f aca="true" t="shared" si="70" ref="L153:L180">K153*$B$6</f>
        <v>-0.13163201954488404</v>
      </c>
      <c r="M153">
        <f aca="true" t="shared" si="71" ref="M153:M182">N$21-$C153</f>
        <v>15.105</v>
      </c>
      <c r="N153">
        <f aca="true" t="shared" si="72" ref="N153:N176">IF(AND(M153&gt;0,M153&lt;=$B$5),COS(PI()*M153/$B$5)*SQRT(1+($A153/SIN(PI()*M153/$B$5))^2))</f>
        <v>-0.21470407008241713</v>
      </c>
      <c r="O153">
        <f aca="true" t="shared" si="73" ref="O153:O176">N153*$B$6</f>
        <v>-0.004294081401648343</v>
      </c>
      <c r="P153">
        <f aca="true" t="shared" si="74" ref="P153:P182">Q$21-$C153</f>
        <v>10.605</v>
      </c>
      <c r="Q153">
        <f aca="true" t="shared" si="75" ref="Q153:Q170">IF(AND(P153&gt;0,P153&lt;=$B$5),COS(PI()*P153/$B$5)*SQRT(1+($A153/SIN(PI()*P153/$B$5))^2))</f>
        <v>9.677359650303071</v>
      </c>
      <c r="R153">
        <f aca="true" t="shared" si="76" ref="R153:R170">Q153*$B$6</f>
        <v>0.19354719300606144</v>
      </c>
      <c r="S153">
        <f aca="true" t="shared" si="77" ref="S153:S182">T$21-$C153</f>
        <v>6.105</v>
      </c>
      <c r="T153">
        <f aca="true" t="shared" si="78" ref="T153:T163">IF(AND(S153&gt;0,S153&lt;=$B$5),COS(PI()*S153/$B$5)*SQRT(1+($A153/SIN(PI()*S153/$B$5))^2))</f>
        <v>26.24034494313579</v>
      </c>
      <c r="U153">
        <f aca="true" t="shared" si="79" ref="U153:U163">T153*$B$6</f>
        <v>0.5248068988627158</v>
      </c>
      <c r="V153">
        <f aca="true" t="shared" si="80" ref="V153:V182">W$21-$C153</f>
        <v>3.1050000000000004</v>
      </c>
      <c r="W153">
        <f aca="true" t="shared" si="81" ref="W153:W158">IF(AND(V153&gt;0,V153&lt;=$B$5),COS(PI()*V153/$B$5)*SQRT(1+($A153/SIN(PI()*V153/$B$5))^2))</f>
        <v>57.85063442083365</v>
      </c>
      <c r="X153">
        <f aca="true" t="shared" si="82" ref="X153:X158">W153*$B$6</f>
        <v>1.157012688416673</v>
      </c>
      <c r="Y153">
        <f aca="true" t="shared" si="83" ref="Y153:Y182">Z$21-$C153</f>
        <v>0.10500000000000043</v>
      </c>
      <c r="Z153">
        <f>IF(AND(Y153&gt;0,Y153&lt;=$B$5),COS(PI()*Y153/$B$5)*SQRT(1+($A153/SIN(PI()*Y153/$B$5))^2))</f>
        <v>1773.36960455865</v>
      </c>
      <c r="AA153">
        <f>Z153*$B$6</f>
        <v>35.467392091173004</v>
      </c>
      <c r="AB153">
        <f aca="true" t="shared" si="84" ref="AB153:AB182">AC$21-$C153</f>
        <v>-4.395</v>
      </c>
      <c r="AE153">
        <f aca="true" t="shared" si="85" ref="AE153:AE182">AF$21-$C153</f>
        <v>-8.895</v>
      </c>
    </row>
    <row r="154" spans="1:31" ht="12.75">
      <c r="A154">
        <v>20</v>
      </c>
      <c r="B154">
        <f t="shared" si="60"/>
        <v>0.4</v>
      </c>
      <c r="C154">
        <f t="shared" si="61"/>
        <v>12.200000000000001</v>
      </c>
      <c r="D154">
        <f t="shared" si="62"/>
        <v>26.799999999999997</v>
      </c>
      <c r="E154">
        <f t="shared" si="63"/>
        <v>-57.43994063962531</v>
      </c>
      <c r="F154">
        <f t="shared" si="64"/>
        <v>-1.1487988127925062</v>
      </c>
      <c r="G154">
        <f t="shared" si="65"/>
        <v>20.799999999999997</v>
      </c>
      <c r="H154">
        <f t="shared" si="66"/>
        <v>-13.912073202030927</v>
      </c>
      <c r="I154">
        <f t="shared" si="67"/>
        <v>-0.27824146404061856</v>
      </c>
      <c r="J154">
        <f t="shared" si="68"/>
        <v>17.799999999999997</v>
      </c>
      <c r="K154">
        <f t="shared" si="69"/>
        <v>-6.045269444062326</v>
      </c>
      <c r="L154">
        <f t="shared" si="70"/>
        <v>-0.12090538888124652</v>
      </c>
      <c r="M154">
        <f t="shared" si="71"/>
        <v>14.799999999999999</v>
      </c>
      <c r="N154">
        <f t="shared" si="72"/>
        <v>0.41946339726270276</v>
      </c>
      <c r="O154">
        <f t="shared" si="73"/>
        <v>0.008389267945254056</v>
      </c>
      <c r="P154">
        <f t="shared" si="74"/>
        <v>10.299999999999999</v>
      </c>
      <c r="Q154">
        <f t="shared" si="75"/>
        <v>10.734312375477906</v>
      </c>
      <c r="R154">
        <f t="shared" si="76"/>
        <v>0.21468624750955811</v>
      </c>
      <c r="S154">
        <f t="shared" si="77"/>
        <v>5.799999999999999</v>
      </c>
      <c r="T154">
        <f t="shared" si="78"/>
        <v>28.78794240526364</v>
      </c>
      <c r="U154">
        <f t="shared" si="79"/>
        <v>0.5757588481052728</v>
      </c>
      <c r="V154">
        <f t="shared" si="80"/>
        <v>2.799999999999999</v>
      </c>
      <c r="W154">
        <f t="shared" si="81"/>
        <v>66.2501129481769</v>
      </c>
      <c r="X154">
        <f t="shared" si="82"/>
        <v>1.3250022589635382</v>
      </c>
      <c r="Y154">
        <f t="shared" si="83"/>
        <v>-0.20000000000000107</v>
      </c>
      <c r="AB154">
        <f t="shared" si="84"/>
        <v>-4.700000000000001</v>
      </c>
      <c r="AE154">
        <f t="shared" si="85"/>
        <v>-9.200000000000001</v>
      </c>
    </row>
    <row r="155" spans="1:31" ht="12.75">
      <c r="A155">
        <v>21</v>
      </c>
      <c r="B155">
        <f t="shared" si="60"/>
        <v>0.42</v>
      </c>
      <c r="C155">
        <f t="shared" si="61"/>
        <v>12.81</v>
      </c>
      <c r="D155">
        <f t="shared" si="62"/>
        <v>26.189999999999998</v>
      </c>
      <c r="E155">
        <f t="shared" si="63"/>
        <v>-49.819468748418025</v>
      </c>
      <c r="F155">
        <f t="shared" si="64"/>
        <v>-0.9963893749683606</v>
      </c>
      <c r="G155">
        <f t="shared" si="65"/>
        <v>20.189999999999998</v>
      </c>
      <c r="H155">
        <f t="shared" si="66"/>
        <v>-12.69854819556011</v>
      </c>
      <c r="I155">
        <f t="shared" si="67"/>
        <v>-0.25397096391120216</v>
      </c>
      <c r="J155">
        <f t="shared" si="68"/>
        <v>17.189999999999998</v>
      </c>
      <c r="K155">
        <f t="shared" si="69"/>
        <v>-4.907578380579032</v>
      </c>
      <c r="L155">
        <f t="shared" si="70"/>
        <v>-0.09815156761158064</v>
      </c>
      <c r="M155">
        <f t="shared" si="71"/>
        <v>14.19</v>
      </c>
      <c r="N155">
        <f t="shared" si="72"/>
        <v>1.787576233236833</v>
      </c>
      <c r="O155">
        <f t="shared" si="73"/>
        <v>0.03575152466473666</v>
      </c>
      <c r="P155">
        <f t="shared" si="74"/>
        <v>9.69</v>
      </c>
      <c r="Q155">
        <f t="shared" si="75"/>
        <v>13.061686639983723</v>
      </c>
      <c r="R155">
        <f t="shared" si="76"/>
        <v>0.26123373279967443</v>
      </c>
      <c r="S155">
        <f t="shared" si="77"/>
        <v>5.1899999999999995</v>
      </c>
      <c r="T155">
        <f t="shared" si="78"/>
        <v>34.767749190078135</v>
      </c>
      <c r="U155">
        <f t="shared" si="79"/>
        <v>0.6953549838015627</v>
      </c>
      <c r="V155">
        <f t="shared" si="80"/>
        <v>2.1899999999999995</v>
      </c>
      <c r="W155">
        <f t="shared" si="81"/>
        <v>89.96285706284482</v>
      </c>
      <c r="X155">
        <f t="shared" si="82"/>
        <v>1.7992571412568965</v>
      </c>
      <c r="Y155">
        <f t="shared" si="83"/>
        <v>-0.8100000000000005</v>
      </c>
      <c r="AB155">
        <f t="shared" si="84"/>
        <v>-5.3100000000000005</v>
      </c>
      <c r="AE155">
        <f t="shared" si="85"/>
        <v>-9.81</v>
      </c>
    </row>
    <row r="156" spans="1:31" ht="12.75">
      <c r="A156">
        <v>22</v>
      </c>
      <c r="B156">
        <f t="shared" si="60"/>
        <v>0.44</v>
      </c>
      <c r="C156">
        <f t="shared" si="61"/>
        <v>13.42</v>
      </c>
      <c r="D156">
        <f t="shared" si="62"/>
        <v>25.58</v>
      </c>
      <c r="E156">
        <f t="shared" si="63"/>
        <v>-44.09570753973653</v>
      </c>
      <c r="F156">
        <f t="shared" si="64"/>
        <v>-0.8819141507947306</v>
      </c>
      <c r="G156">
        <f t="shared" si="65"/>
        <v>19.58</v>
      </c>
      <c r="H156">
        <f t="shared" si="66"/>
        <v>-11.452016595985718</v>
      </c>
      <c r="I156">
        <f t="shared" si="67"/>
        <v>-0.22904033191971437</v>
      </c>
      <c r="J156">
        <f t="shared" si="68"/>
        <v>16.58</v>
      </c>
      <c r="K156">
        <f t="shared" si="69"/>
        <v>-3.6773336426869876</v>
      </c>
      <c r="L156">
        <f t="shared" si="70"/>
        <v>-0.07354667285373975</v>
      </c>
      <c r="M156">
        <f t="shared" si="71"/>
        <v>13.58</v>
      </c>
      <c r="N156">
        <f t="shared" si="72"/>
        <v>3.299101724416753</v>
      </c>
      <c r="O156">
        <f t="shared" si="73"/>
        <v>0.06598203448833506</v>
      </c>
      <c r="P156">
        <f t="shared" si="74"/>
        <v>9.08</v>
      </c>
      <c r="Q156">
        <f t="shared" si="75"/>
        <v>15.714780466813846</v>
      </c>
      <c r="R156">
        <f t="shared" si="76"/>
        <v>0.3142956093362769</v>
      </c>
      <c r="S156">
        <f t="shared" si="77"/>
        <v>4.58</v>
      </c>
      <c r="T156">
        <f t="shared" si="78"/>
        <v>42.306951870974835</v>
      </c>
      <c r="U156">
        <f t="shared" si="79"/>
        <v>0.8461390374194967</v>
      </c>
      <c r="V156">
        <f t="shared" si="80"/>
        <v>1.58</v>
      </c>
      <c r="W156">
        <f t="shared" si="81"/>
        <v>131.75300810714353</v>
      </c>
      <c r="X156">
        <f t="shared" si="82"/>
        <v>2.6350601621428704</v>
      </c>
      <c r="Y156">
        <f t="shared" si="83"/>
        <v>-1.42</v>
      </c>
      <c r="AB156">
        <f t="shared" si="84"/>
        <v>-5.92</v>
      </c>
      <c r="AE156">
        <f t="shared" si="85"/>
        <v>-10.42</v>
      </c>
    </row>
    <row r="157" spans="1:31" ht="12.75">
      <c r="A157">
        <v>23</v>
      </c>
      <c r="B157">
        <f t="shared" si="60"/>
        <v>0.46</v>
      </c>
      <c r="C157">
        <f t="shared" si="61"/>
        <v>14.030000000000001</v>
      </c>
      <c r="D157">
        <f t="shared" si="62"/>
        <v>24.97</v>
      </c>
      <c r="E157">
        <f t="shared" si="63"/>
        <v>-39.559151459559274</v>
      </c>
      <c r="F157">
        <f t="shared" si="64"/>
        <v>-0.7911830291911855</v>
      </c>
      <c r="G157">
        <f t="shared" si="65"/>
        <v>18.97</v>
      </c>
      <c r="H157">
        <f t="shared" si="66"/>
        <v>-10.161829079357268</v>
      </c>
      <c r="I157">
        <f t="shared" si="67"/>
        <v>-0.20323658158714536</v>
      </c>
      <c r="J157">
        <f t="shared" si="68"/>
        <v>15.969999999999999</v>
      </c>
      <c r="K157">
        <f t="shared" si="69"/>
        <v>-2.3465584800952057</v>
      </c>
      <c r="L157">
        <f t="shared" si="70"/>
        <v>-0.04693116960190412</v>
      </c>
      <c r="M157">
        <f t="shared" si="71"/>
        <v>12.969999999999999</v>
      </c>
      <c r="N157">
        <f t="shared" si="72"/>
        <v>4.968854169297593</v>
      </c>
      <c r="O157">
        <f t="shared" si="73"/>
        <v>0.09937708338595186</v>
      </c>
      <c r="P157">
        <f t="shared" si="74"/>
        <v>8.469999999999999</v>
      </c>
      <c r="Q157">
        <f t="shared" si="75"/>
        <v>18.755620235231223</v>
      </c>
      <c r="R157">
        <f t="shared" si="76"/>
        <v>0.3751124047046245</v>
      </c>
      <c r="S157">
        <f t="shared" si="77"/>
        <v>3.969999999999999</v>
      </c>
      <c r="T157">
        <f t="shared" si="78"/>
        <v>52.1067505358606</v>
      </c>
      <c r="U157">
        <f t="shared" si="79"/>
        <v>1.042135010717212</v>
      </c>
      <c r="V157">
        <f t="shared" si="80"/>
        <v>0.9699999999999989</v>
      </c>
      <c r="W157">
        <f t="shared" si="81"/>
        <v>225.64951098796604</v>
      </c>
      <c r="X157">
        <f t="shared" si="82"/>
        <v>4.512990219759321</v>
      </c>
      <c r="Y157">
        <f t="shared" si="83"/>
        <v>-2.030000000000001</v>
      </c>
      <c r="AB157">
        <f t="shared" si="84"/>
        <v>-6.530000000000001</v>
      </c>
      <c r="AE157">
        <f t="shared" si="85"/>
        <v>-11.030000000000001</v>
      </c>
    </row>
    <row r="158" spans="1:31" ht="12.75">
      <c r="A158">
        <v>24</v>
      </c>
      <c r="B158">
        <f t="shared" si="60"/>
        <v>0.48</v>
      </c>
      <c r="C158">
        <f t="shared" si="61"/>
        <v>14.64</v>
      </c>
      <c r="D158">
        <f t="shared" si="62"/>
        <v>24.36</v>
      </c>
      <c r="E158">
        <f t="shared" si="63"/>
        <v>-35.80632091745534</v>
      </c>
      <c r="F158">
        <f t="shared" si="64"/>
        <v>-0.7161264183491067</v>
      </c>
      <c r="G158">
        <f t="shared" si="65"/>
        <v>18.36</v>
      </c>
      <c r="H158">
        <f t="shared" si="66"/>
        <v>-8.817999790702336</v>
      </c>
      <c r="I158">
        <f t="shared" si="67"/>
        <v>-0.1763599958140467</v>
      </c>
      <c r="J158">
        <f t="shared" si="68"/>
        <v>15.36</v>
      </c>
      <c r="K158">
        <f t="shared" si="69"/>
        <v>-0.905991873255681</v>
      </c>
      <c r="L158">
        <f t="shared" si="70"/>
        <v>-0.01811983746511362</v>
      </c>
      <c r="M158">
        <f t="shared" si="71"/>
        <v>12.36</v>
      </c>
      <c r="N158">
        <f t="shared" si="72"/>
        <v>6.814884199830629</v>
      </c>
      <c r="O158">
        <f t="shared" si="73"/>
        <v>0.13629768399661257</v>
      </c>
      <c r="P158">
        <f t="shared" si="74"/>
        <v>7.859999999999999</v>
      </c>
      <c r="Q158">
        <f t="shared" si="75"/>
        <v>22.265771089016496</v>
      </c>
      <c r="R158">
        <f t="shared" si="76"/>
        <v>0.44531542178032996</v>
      </c>
      <c r="S158">
        <f t="shared" si="77"/>
        <v>3.3599999999999994</v>
      </c>
      <c r="T158">
        <f t="shared" si="78"/>
        <v>65.37762391002244</v>
      </c>
      <c r="U158">
        <f t="shared" si="79"/>
        <v>1.3075524782004488</v>
      </c>
      <c r="V158">
        <f t="shared" si="80"/>
        <v>0.35999999999999943</v>
      </c>
      <c r="W158">
        <f t="shared" si="81"/>
        <v>636.318935547325</v>
      </c>
      <c r="X158">
        <f t="shared" si="82"/>
        <v>12.726378710946502</v>
      </c>
      <c r="Y158">
        <f t="shared" si="83"/>
        <v>-2.6400000000000006</v>
      </c>
      <c r="AB158">
        <f t="shared" si="84"/>
        <v>-7.140000000000001</v>
      </c>
      <c r="AE158">
        <f t="shared" si="85"/>
        <v>-11.64</v>
      </c>
    </row>
    <row r="159" spans="1:31" ht="12.75">
      <c r="A159">
        <v>25</v>
      </c>
      <c r="B159">
        <f t="shared" si="60"/>
        <v>0.5</v>
      </c>
      <c r="C159">
        <f t="shared" si="61"/>
        <v>15.25</v>
      </c>
      <c r="D159">
        <f t="shared" si="62"/>
        <v>23.75</v>
      </c>
      <c r="E159">
        <f t="shared" si="63"/>
        <v>-32.590292147865746</v>
      </c>
      <c r="F159">
        <f t="shared" si="64"/>
        <v>-0.6518058429573149</v>
      </c>
      <c r="G159">
        <f t="shared" si="65"/>
        <v>17.75</v>
      </c>
      <c r="H159">
        <f t="shared" si="66"/>
        <v>-7.41078176305029</v>
      </c>
      <c r="I159">
        <f t="shared" si="67"/>
        <v>-0.14821563526100578</v>
      </c>
      <c r="J159">
        <f t="shared" si="68"/>
        <v>14.75</v>
      </c>
      <c r="K159">
        <f t="shared" si="69"/>
        <v>0.6551711897588053</v>
      </c>
      <c r="L159">
        <f t="shared" si="70"/>
        <v>0.013103423795176107</v>
      </c>
      <c r="M159">
        <f t="shared" si="71"/>
        <v>11.75</v>
      </c>
      <c r="N159">
        <f t="shared" si="72"/>
        <v>8.859255281978195</v>
      </c>
      <c r="O159">
        <f t="shared" si="73"/>
        <v>0.17718510563956388</v>
      </c>
      <c r="P159">
        <f t="shared" si="74"/>
        <v>7.25</v>
      </c>
      <c r="Q159">
        <f t="shared" si="75"/>
        <v>26.354487535358118</v>
      </c>
      <c r="R159">
        <f t="shared" si="76"/>
        <v>0.5270897507071624</v>
      </c>
      <c r="S159">
        <f t="shared" si="77"/>
        <v>2.75</v>
      </c>
      <c r="T159">
        <f t="shared" si="78"/>
        <v>84.40403177941003</v>
      </c>
      <c r="U159">
        <f t="shared" si="79"/>
        <v>1.6880806355882008</v>
      </c>
      <c r="V159">
        <f t="shared" si="80"/>
        <v>-0.25</v>
      </c>
      <c r="Y159">
        <f t="shared" si="83"/>
        <v>-3.25</v>
      </c>
      <c r="AB159">
        <f t="shared" si="84"/>
        <v>-7.75</v>
      </c>
      <c r="AE159">
        <f t="shared" si="85"/>
        <v>-12.25</v>
      </c>
    </row>
    <row r="160" spans="1:31" ht="12.75">
      <c r="A160">
        <v>26</v>
      </c>
      <c r="B160">
        <f t="shared" si="60"/>
        <v>0.52</v>
      </c>
      <c r="C160">
        <f t="shared" si="61"/>
        <v>15.860000000000001</v>
      </c>
      <c r="D160">
        <f t="shared" si="62"/>
        <v>23.14</v>
      </c>
      <c r="E160">
        <f t="shared" si="63"/>
        <v>-29.750957662167025</v>
      </c>
      <c r="F160">
        <f t="shared" si="64"/>
        <v>-0.5950191532433405</v>
      </c>
      <c r="G160">
        <f t="shared" si="65"/>
        <v>17.14</v>
      </c>
      <c r="H160">
        <f t="shared" si="66"/>
        <v>-5.930311764267039</v>
      </c>
      <c r="I160">
        <f t="shared" si="67"/>
        <v>-0.11860623528534077</v>
      </c>
      <c r="J160">
        <f t="shared" si="68"/>
        <v>14.139999999999999</v>
      </c>
      <c r="K160">
        <f t="shared" si="69"/>
        <v>2.349606683780028</v>
      </c>
      <c r="L160">
        <f t="shared" si="70"/>
        <v>0.04699213367560056</v>
      </c>
      <c r="M160">
        <f t="shared" si="71"/>
        <v>11.139999999999999</v>
      </c>
      <c r="N160">
        <f t="shared" si="72"/>
        <v>11.129086598156228</v>
      </c>
      <c r="O160">
        <f t="shared" si="73"/>
        <v>0.22258173196312456</v>
      </c>
      <c r="P160">
        <f t="shared" si="74"/>
        <v>6.639999999999999</v>
      </c>
      <c r="Q160">
        <f t="shared" si="75"/>
        <v>31.171364904396903</v>
      </c>
      <c r="R160">
        <f t="shared" si="76"/>
        <v>0.6234272980879381</v>
      </c>
      <c r="S160">
        <f t="shared" si="77"/>
        <v>2.139999999999999</v>
      </c>
      <c r="T160">
        <f t="shared" si="78"/>
        <v>114.07492165926156</v>
      </c>
      <c r="U160">
        <f t="shared" si="79"/>
        <v>2.2814984331852313</v>
      </c>
      <c r="V160">
        <f t="shared" si="80"/>
        <v>-0.8600000000000012</v>
      </c>
      <c r="Y160">
        <f t="shared" si="83"/>
        <v>-3.860000000000001</v>
      </c>
      <c r="AB160">
        <f t="shared" si="84"/>
        <v>-8.360000000000001</v>
      </c>
      <c r="AE160">
        <f t="shared" si="85"/>
        <v>-12.860000000000001</v>
      </c>
    </row>
    <row r="161" spans="1:31" ht="12.75">
      <c r="A161">
        <v>27</v>
      </c>
      <c r="B161">
        <f t="shared" si="60"/>
        <v>0.54</v>
      </c>
      <c r="C161">
        <f t="shared" si="61"/>
        <v>16.47</v>
      </c>
      <c r="D161">
        <f t="shared" si="62"/>
        <v>22.53</v>
      </c>
      <c r="E161">
        <f t="shared" si="63"/>
        <v>-27.179438702554656</v>
      </c>
      <c r="F161">
        <f t="shared" si="64"/>
        <v>-0.5435887740510931</v>
      </c>
      <c r="G161">
        <f t="shared" si="65"/>
        <v>16.53</v>
      </c>
      <c r="H161">
        <f t="shared" si="66"/>
        <v>-4.366289869521809</v>
      </c>
      <c r="I161">
        <f t="shared" si="67"/>
        <v>-0.0873257973904362</v>
      </c>
      <c r="J161">
        <f t="shared" si="68"/>
        <v>13.530000000000001</v>
      </c>
      <c r="K161">
        <f t="shared" si="69"/>
        <v>4.192276949397982</v>
      </c>
      <c r="L161">
        <f t="shared" si="70"/>
        <v>0.08384553898795964</v>
      </c>
      <c r="M161">
        <f t="shared" si="71"/>
        <v>10.530000000000001</v>
      </c>
      <c r="N161">
        <f t="shared" si="72"/>
        <v>13.657967634220403</v>
      </c>
      <c r="O161">
        <f t="shared" si="73"/>
        <v>0.27315935268440805</v>
      </c>
      <c r="P161">
        <f t="shared" si="74"/>
        <v>6.030000000000001</v>
      </c>
      <c r="Q161">
        <f t="shared" si="75"/>
        <v>36.92667691765505</v>
      </c>
      <c r="R161">
        <f t="shared" si="76"/>
        <v>0.738533538353101</v>
      </c>
      <c r="S161">
        <f t="shared" si="77"/>
        <v>1.5300000000000011</v>
      </c>
      <c r="T161">
        <f t="shared" si="78"/>
        <v>167.07545019918942</v>
      </c>
      <c r="U161">
        <f t="shared" si="79"/>
        <v>3.3415090039837883</v>
      </c>
      <c r="V161">
        <f t="shared" si="80"/>
        <v>-1.4699999999999989</v>
      </c>
      <c r="Y161">
        <f t="shared" si="83"/>
        <v>-4.469999999999999</v>
      </c>
      <c r="AB161">
        <f t="shared" si="84"/>
        <v>-8.969999999999999</v>
      </c>
      <c r="AE161">
        <f t="shared" si="85"/>
        <v>-13.469999999999999</v>
      </c>
    </row>
    <row r="162" spans="1:31" ht="12.75">
      <c r="A162">
        <v>28</v>
      </c>
      <c r="B162">
        <f t="shared" si="60"/>
        <v>0.56</v>
      </c>
      <c r="C162">
        <f t="shared" si="61"/>
        <v>17.080000000000002</v>
      </c>
      <c r="D162">
        <f t="shared" si="62"/>
        <v>21.919999999999998</v>
      </c>
      <c r="E162">
        <f t="shared" si="63"/>
        <v>-24.79859819450328</v>
      </c>
      <c r="F162">
        <f t="shared" si="64"/>
        <v>-0.49597196389006565</v>
      </c>
      <c r="G162">
        <f t="shared" si="65"/>
        <v>15.919999999999998</v>
      </c>
      <c r="H162">
        <f t="shared" si="66"/>
        <v>-2.7076673745958297</v>
      </c>
      <c r="I162">
        <f t="shared" si="67"/>
        <v>-0.054153347491916595</v>
      </c>
      <c r="J162">
        <f t="shared" si="68"/>
        <v>12.919999999999998</v>
      </c>
      <c r="K162">
        <f t="shared" si="69"/>
        <v>6.20096371572521</v>
      </c>
      <c r="L162">
        <f t="shared" si="70"/>
        <v>0.12401927431450421</v>
      </c>
      <c r="M162">
        <f t="shared" si="71"/>
        <v>9.919999999999998</v>
      </c>
      <c r="N162">
        <f t="shared" si="72"/>
        <v>16.487902284621246</v>
      </c>
      <c r="O162">
        <f t="shared" si="73"/>
        <v>0.3297580456924249</v>
      </c>
      <c r="P162">
        <f t="shared" si="74"/>
        <v>5.419999999999998</v>
      </c>
      <c r="Q162">
        <f t="shared" si="75"/>
        <v>43.925452875633475</v>
      </c>
      <c r="R162">
        <f t="shared" si="76"/>
        <v>0.8785090575126695</v>
      </c>
      <c r="S162">
        <f t="shared" si="77"/>
        <v>0.9199999999999982</v>
      </c>
      <c r="T162">
        <f t="shared" si="78"/>
        <v>289.7327248783021</v>
      </c>
      <c r="U162">
        <f t="shared" si="79"/>
        <v>5.794654497566042</v>
      </c>
      <c r="V162">
        <f t="shared" si="80"/>
        <v>-2.080000000000002</v>
      </c>
      <c r="Y162">
        <f t="shared" si="83"/>
        <v>-5.080000000000002</v>
      </c>
      <c r="AB162">
        <f t="shared" si="84"/>
        <v>-9.580000000000002</v>
      </c>
      <c r="AE162">
        <f t="shared" si="85"/>
        <v>-14.080000000000002</v>
      </c>
    </row>
    <row r="163" spans="1:31" ht="12.75">
      <c r="A163">
        <v>29</v>
      </c>
      <c r="B163">
        <f t="shared" si="60"/>
        <v>0.58</v>
      </c>
      <c r="C163">
        <f t="shared" si="61"/>
        <v>17.69</v>
      </c>
      <c r="D163">
        <f t="shared" si="62"/>
        <v>21.31</v>
      </c>
      <c r="E163">
        <f t="shared" si="63"/>
        <v>-22.55173910659775</v>
      </c>
      <c r="F163">
        <f t="shared" si="64"/>
        <v>-0.451034782131955</v>
      </c>
      <c r="G163">
        <f t="shared" si="65"/>
        <v>15.309999999999999</v>
      </c>
      <c r="H163">
        <f t="shared" si="66"/>
        <v>-0.9423205981538346</v>
      </c>
      <c r="I163">
        <f t="shared" si="67"/>
        <v>-0.01884641196307669</v>
      </c>
      <c r="J163">
        <f t="shared" si="68"/>
        <v>12.309999999999999</v>
      </c>
      <c r="K163">
        <f t="shared" si="69"/>
        <v>8.396959501648697</v>
      </c>
      <c r="L163">
        <f t="shared" si="70"/>
        <v>0.16793919003297395</v>
      </c>
      <c r="M163">
        <f t="shared" si="71"/>
        <v>9.309999999999999</v>
      </c>
      <c r="N163">
        <f t="shared" si="72"/>
        <v>19.672023540068437</v>
      </c>
      <c r="O163">
        <f t="shared" si="73"/>
        <v>0.39344047080136874</v>
      </c>
      <c r="P163">
        <f t="shared" si="74"/>
        <v>4.809999999999999</v>
      </c>
      <c r="Q163">
        <f t="shared" si="75"/>
        <v>52.627489894006494</v>
      </c>
      <c r="R163">
        <f t="shared" si="76"/>
        <v>1.05254979788013</v>
      </c>
      <c r="S163">
        <f t="shared" si="77"/>
        <v>0.3099999999999987</v>
      </c>
      <c r="T163">
        <f t="shared" si="78"/>
        <v>893.0080205501818</v>
      </c>
      <c r="U163">
        <f t="shared" si="79"/>
        <v>17.860160411003637</v>
      </c>
      <c r="V163">
        <f t="shared" si="80"/>
        <v>-2.6900000000000013</v>
      </c>
      <c r="Y163">
        <f t="shared" si="83"/>
        <v>-5.690000000000001</v>
      </c>
      <c r="AB163">
        <f t="shared" si="84"/>
        <v>-10.190000000000001</v>
      </c>
      <c r="AE163">
        <f t="shared" si="85"/>
        <v>-14.690000000000001</v>
      </c>
    </row>
    <row r="164" spans="1:31" ht="12.75">
      <c r="A164">
        <v>30</v>
      </c>
      <c r="B164">
        <f t="shared" si="60"/>
        <v>0.6</v>
      </c>
      <c r="C164">
        <f t="shared" si="61"/>
        <v>18.3</v>
      </c>
      <c r="D164">
        <f t="shared" si="62"/>
        <v>20.7</v>
      </c>
      <c r="E164">
        <f t="shared" si="63"/>
        <v>-20.3957256123973</v>
      </c>
      <c r="F164">
        <f t="shared" si="64"/>
        <v>-0.407914512247946</v>
      </c>
      <c r="G164">
        <f t="shared" si="65"/>
        <v>14.7</v>
      </c>
      <c r="H164">
        <f t="shared" si="66"/>
        <v>0.9433110905054636</v>
      </c>
      <c r="I164">
        <f t="shared" si="67"/>
        <v>0.01886622181010927</v>
      </c>
      <c r="J164">
        <f t="shared" si="68"/>
        <v>11.7</v>
      </c>
      <c r="K164">
        <f t="shared" si="69"/>
        <v>10.805975153883445</v>
      </c>
      <c r="L164">
        <f t="shared" si="70"/>
        <v>0.2161195030776689</v>
      </c>
      <c r="M164">
        <f t="shared" si="71"/>
        <v>8.7</v>
      </c>
      <c r="N164">
        <f t="shared" si="72"/>
        <v>23.278455458478515</v>
      </c>
      <c r="O164">
        <f t="shared" si="73"/>
        <v>0.4655691091695703</v>
      </c>
      <c r="P164">
        <f t="shared" si="74"/>
        <v>4.199999999999999</v>
      </c>
      <c r="Q164">
        <f t="shared" si="75"/>
        <v>63.75966581509399</v>
      </c>
      <c r="R164">
        <f t="shared" si="76"/>
        <v>1.2751933163018798</v>
      </c>
      <c r="S164">
        <f t="shared" si="77"/>
        <v>-0.3000000000000007</v>
      </c>
      <c r="V164">
        <f t="shared" si="80"/>
        <v>-3.3000000000000007</v>
      </c>
      <c r="Y164">
        <f t="shared" si="83"/>
        <v>-6.300000000000001</v>
      </c>
      <c r="AB164">
        <f t="shared" si="84"/>
        <v>-10.8</v>
      </c>
      <c r="AE164">
        <f t="shared" si="85"/>
        <v>-15.3</v>
      </c>
    </row>
    <row r="165" spans="1:31" ht="12.75">
      <c r="A165">
        <v>31</v>
      </c>
      <c r="B165">
        <f t="shared" si="60"/>
        <v>0.62</v>
      </c>
      <c r="C165">
        <f t="shared" si="61"/>
        <v>18.91</v>
      </c>
      <c r="D165">
        <f t="shared" si="62"/>
        <v>20.09</v>
      </c>
      <c r="E165">
        <f t="shared" si="63"/>
        <v>-18.29661630530718</v>
      </c>
      <c r="F165">
        <f t="shared" si="64"/>
        <v>-0.36593232610614357</v>
      </c>
      <c r="G165">
        <f t="shared" si="65"/>
        <v>14.09</v>
      </c>
      <c r="H165">
        <f t="shared" si="66"/>
        <v>2.9646465535420594</v>
      </c>
      <c r="I165">
        <f t="shared" si="67"/>
        <v>0.05929293107084119</v>
      </c>
      <c r="J165">
        <f t="shared" si="68"/>
        <v>11.09</v>
      </c>
      <c r="K165">
        <f t="shared" si="69"/>
        <v>13.459346694646754</v>
      </c>
      <c r="L165">
        <f t="shared" si="70"/>
        <v>0.2691869338929351</v>
      </c>
      <c r="M165">
        <f t="shared" si="71"/>
        <v>8.09</v>
      </c>
      <c r="N165">
        <f t="shared" si="72"/>
        <v>27.395926685714997</v>
      </c>
      <c r="O165">
        <f t="shared" si="73"/>
        <v>0.5479185337143</v>
      </c>
      <c r="P165">
        <f t="shared" si="74"/>
        <v>3.59</v>
      </c>
      <c r="Q165">
        <f t="shared" si="75"/>
        <v>78.54275828116855</v>
      </c>
      <c r="R165">
        <f t="shared" si="76"/>
        <v>1.570855165623371</v>
      </c>
      <c r="S165">
        <f t="shared" si="77"/>
        <v>-0.9100000000000001</v>
      </c>
      <c r="V165">
        <f t="shared" si="80"/>
        <v>-3.91</v>
      </c>
      <c r="Y165">
        <f t="shared" si="83"/>
        <v>-6.91</v>
      </c>
      <c r="AB165">
        <f t="shared" si="84"/>
        <v>-11.41</v>
      </c>
      <c r="AE165">
        <f t="shared" si="85"/>
        <v>-15.91</v>
      </c>
    </row>
    <row r="166" spans="1:31" ht="12.75">
      <c r="A166">
        <v>32</v>
      </c>
      <c r="B166">
        <f t="shared" si="60"/>
        <v>0.64</v>
      </c>
      <c r="C166">
        <f t="shared" si="61"/>
        <v>19.52</v>
      </c>
      <c r="D166">
        <f t="shared" si="62"/>
        <v>19.48</v>
      </c>
      <c r="E166">
        <f t="shared" si="63"/>
        <v>-16.2267838978297</v>
      </c>
      <c r="F166">
        <f t="shared" si="64"/>
        <v>-0.32453567795659405</v>
      </c>
      <c r="G166">
        <f t="shared" si="65"/>
        <v>13.48</v>
      </c>
      <c r="H166">
        <f t="shared" si="66"/>
        <v>5.139471602161193</v>
      </c>
      <c r="I166">
        <f t="shared" si="67"/>
        <v>0.10278943204322387</v>
      </c>
      <c r="J166">
        <f t="shared" si="68"/>
        <v>10.48</v>
      </c>
      <c r="K166">
        <f t="shared" si="69"/>
        <v>16.395663378917963</v>
      </c>
      <c r="L166">
        <f t="shared" si="70"/>
        <v>0.32791326757835926</v>
      </c>
      <c r="M166">
        <f t="shared" si="71"/>
        <v>7.48</v>
      </c>
      <c r="N166">
        <f t="shared" si="72"/>
        <v>32.142134290007064</v>
      </c>
      <c r="O166">
        <f t="shared" si="73"/>
        <v>0.6428426858001413</v>
      </c>
      <c r="P166">
        <f t="shared" si="74"/>
        <v>2.9800000000000004</v>
      </c>
      <c r="Q166">
        <f t="shared" si="75"/>
        <v>99.19684236002384</v>
      </c>
      <c r="R166">
        <f t="shared" si="76"/>
        <v>1.9839368472004768</v>
      </c>
      <c r="S166">
        <f t="shared" si="77"/>
        <v>-1.5199999999999996</v>
      </c>
      <c r="V166">
        <f t="shared" si="80"/>
        <v>-4.52</v>
      </c>
      <c r="Y166">
        <f t="shared" si="83"/>
        <v>-7.52</v>
      </c>
      <c r="AB166">
        <f t="shared" si="84"/>
        <v>-12.02</v>
      </c>
      <c r="AE166">
        <f t="shared" si="85"/>
        <v>-16.52</v>
      </c>
    </row>
    <row r="167" spans="1:31" ht="12.75">
      <c r="A167">
        <v>33</v>
      </c>
      <c r="B167">
        <f t="shared" si="60"/>
        <v>0.66</v>
      </c>
      <c r="C167">
        <f t="shared" si="61"/>
        <v>20.13</v>
      </c>
      <c r="D167">
        <f t="shared" si="62"/>
        <v>18.87</v>
      </c>
      <c r="E167">
        <f t="shared" si="63"/>
        <v>-14.162944066404437</v>
      </c>
      <c r="F167">
        <f t="shared" si="64"/>
        <v>-0.28325888132808874</v>
      </c>
      <c r="G167">
        <f t="shared" si="65"/>
        <v>12.870000000000001</v>
      </c>
      <c r="H167">
        <f t="shared" si="66"/>
        <v>7.488571142792457</v>
      </c>
      <c r="I167">
        <f t="shared" si="67"/>
        <v>0.14977142285584916</v>
      </c>
      <c r="J167">
        <f t="shared" si="68"/>
        <v>9.870000000000001</v>
      </c>
      <c r="K167">
        <f t="shared" si="69"/>
        <v>19.662999128647225</v>
      </c>
      <c r="L167">
        <f t="shared" si="70"/>
        <v>0.39325998257294453</v>
      </c>
      <c r="M167">
        <f t="shared" si="71"/>
        <v>6.870000000000001</v>
      </c>
      <c r="N167">
        <f t="shared" si="72"/>
        <v>37.676566350263236</v>
      </c>
      <c r="O167">
        <f t="shared" si="73"/>
        <v>0.7535313270052647</v>
      </c>
      <c r="P167">
        <f t="shared" si="74"/>
        <v>2.370000000000001</v>
      </c>
      <c r="Q167">
        <f t="shared" si="75"/>
        <v>130.22717610232473</v>
      </c>
      <c r="R167">
        <f t="shared" si="76"/>
        <v>2.6045435220464945</v>
      </c>
      <c r="S167">
        <f t="shared" si="77"/>
        <v>-2.129999999999999</v>
      </c>
      <c r="V167">
        <f t="shared" si="80"/>
        <v>-5.129999999999999</v>
      </c>
      <c r="Y167">
        <f t="shared" si="83"/>
        <v>-8.129999999999999</v>
      </c>
      <c r="AB167">
        <f t="shared" si="84"/>
        <v>-12.629999999999999</v>
      </c>
      <c r="AE167">
        <f t="shared" si="85"/>
        <v>-17.13</v>
      </c>
    </row>
    <row r="168" spans="1:31" ht="12.75">
      <c r="A168">
        <v>34</v>
      </c>
      <c r="B168">
        <f t="shared" si="60"/>
        <v>0.68</v>
      </c>
      <c r="C168">
        <f t="shared" si="61"/>
        <v>20.740000000000002</v>
      </c>
      <c r="D168">
        <f t="shared" si="62"/>
        <v>18.259999999999998</v>
      </c>
      <c r="E168">
        <f t="shared" si="63"/>
        <v>-12.084754315372432</v>
      </c>
      <c r="F168">
        <f t="shared" si="64"/>
        <v>-0.24169508630744865</v>
      </c>
      <c r="G168">
        <f t="shared" si="65"/>
        <v>12.259999999999998</v>
      </c>
      <c r="H168">
        <f t="shared" si="66"/>
        <v>10.036533043701107</v>
      </c>
      <c r="I168">
        <f t="shared" si="67"/>
        <v>0.20073066087402214</v>
      </c>
      <c r="J168">
        <f t="shared" si="68"/>
        <v>9.259999999999998</v>
      </c>
      <c r="K168">
        <f t="shared" si="69"/>
        <v>23.32202550843938</v>
      </c>
      <c r="L168">
        <f t="shared" si="70"/>
        <v>0.4664405101687876</v>
      </c>
      <c r="M168">
        <f t="shared" si="71"/>
        <v>6.259999999999998</v>
      </c>
      <c r="N168">
        <f t="shared" si="72"/>
        <v>44.22082373711917</v>
      </c>
      <c r="O168">
        <f t="shared" si="73"/>
        <v>0.8844164747423834</v>
      </c>
      <c r="P168">
        <f t="shared" si="74"/>
        <v>1.759999999999998</v>
      </c>
      <c r="Q168">
        <f t="shared" si="75"/>
        <v>182.3841413638646</v>
      </c>
      <c r="R168">
        <f t="shared" si="76"/>
        <v>3.6476828272772917</v>
      </c>
      <c r="S168">
        <f t="shared" si="77"/>
        <v>-2.740000000000002</v>
      </c>
      <c r="V168">
        <f t="shared" si="80"/>
        <v>-5.740000000000002</v>
      </c>
      <c r="Y168">
        <f t="shared" si="83"/>
        <v>-8.740000000000002</v>
      </c>
      <c r="AB168">
        <f t="shared" si="84"/>
        <v>-13.240000000000002</v>
      </c>
      <c r="AE168">
        <f t="shared" si="85"/>
        <v>-17.740000000000002</v>
      </c>
    </row>
    <row r="169" spans="1:31" ht="12.75">
      <c r="A169">
        <v>35</v>
      </c>
      <c r="B169">
        <f t="shared" si="60"/>
        <v>0.7000000000000001</v>
      </c>
      <c r="C169">
        <f t="shared" si="61"/>
        <v>21.35</v>
      </c>
      <c r="D169">
        <f t="shared" si="62"/>
        <v>17.65</v>
      </c>
      <c r="E169">
        <f t="shared" si="63"/>
        <v>-9.973775527094528</v>
      </c>
      <c r="F169">
        <f t="shared" si="64"/>
        <v>-0.19947551054189055</v>
      </c>
      <c r="G169">
        <f t="shared" si="65"/>
        <v>11.649999999999999</v>
      </c>
      <c r="H169">
        <f t="shared" si="66"/>
        <v>12.812790746145785</v>
      </c>
      <c r="I169">
        <f t="shared" si="67"/>
        <v>0.2562558149229157</v>
      </c>
      <c r="J169">
        <f t="shared" si="68"/>
        <v>8.649999999999999</v>
      </c>
      <c r="K169">
        <f t="shared" si="69"/>
        <v>27.450441330772268</v>
      </c>
      <c r="L169">
        <f t="shared" si="70"/>
        <v>0.5490088266154454</v>
      </c>
      <c r="M169">
        <f t="shared" si="71"/>
        <v>5.649999999999999</v>
      </c>
      <c r="N169">
        <f t="shared" si="72"/>
        <v>52.09210775021708</v>
      </c>
      <c r="O169">
        <f t="shared" si="73"/>
        <v>1.0418421550043417</v>
      </c>
      <c r="P169">
        <f t="shared" si="74"/>
        <v>1.1499999999999986</v>
      </c>
      <c r="Q169">
        <f t="shared" si="75"/>
        <v>289.2261191019758</v>
      </c>
      <c r="R169">
        <f t="shared" si="76"/>
        <v>5.784522382039516</v>
      </c>
      <c r="S169">
        <f t="shared" si="77"/>
        <v>-3.3500000000000014</v>
      </c>
      <c r="V169">
        <f t="shared" si="80"/>
        <v>-6.350000000000001</v>
      </c>
      <c r="Y169">
        <f t="shared" si="83"/>
        <v>-9.350000000000001</v>
      </c>
      <c r="AB169">
        <f t="shared" si="84"/>
        <v>-13.850000000000001</v>
      </c>
      <c r="AE169">
        <f t="shared" si="85"/>
        <v>-18.35</v>
      </c>
    </row>
    <row r="170" spans="1:31" ht="12.75">
      <c r="A170">
        <v>36</v>
      </c>
      <c r="B170">
        <f t="shared" si="60"/>
        <v>0.72</v>
      </c>
      <c r="C170">
        <f t="shared" si="61"/>
        <v>21.96</v>
      </c>
      <c r="D170">
        <f t="shared" si="62"/>
        <v>17.04</v>
      </c>
      <c r="E170">
        <f t="shared" si="63"/>
        <v>-7.812664150122678</v>
      </c>
      <c r="F170">
        <f t="shared" si="64"/>
        <v>-0.15625328300245356</v>
      </c>
      <c r="G170">
        <f t="shared" si="65"/>
        <v>11.04</v>
      </c>
      <c r="H170">
        <f t="shared" si="66"/>
        <v>15.85300014793561</v>
      </c>
      <c r="I170">
        <f t="shared" si="67"/>
        <v>0.31706000295871223</v>
      </c>
      <c r="J170">
        <f t="shared" si="68"/>
        <v>8.04</v>
      </c>
      <c r="K170">
        <f t="shared" si="69"/>
        <v>32.14941805381388</v>
      </c>
      <c r="L170">
        <f t="shared" si="70"/>
        <v>0.6429883610762777</v>
      </c>
      <c r="M170">
        <f t="shared" si="71"/>
        <v>5.039999999999999</v>
      </c>
      <c r="N170">
        <f t="shared" si="72"/>
        <v>61.761027163162325</v>
      </c>
      <c r="O170">
        <f t="shared" si="73"/>
        <v>1.2352205432632466</v>
      </c>
      <c r="P170">
        <f t="shared" si="74"/>
        <v>0.5399999999999991</v>
      </c>
      <c r="Q170">
        <f t="shared" si="75"/>
        <v>635.9418273718637</v>
      </c>
      <c r="R170">
        <f t="shared" si="76"/>
        <v>12.718836547437276</v>
      </c>
      <c r="S170">
        <f t="shared" si="77"/>
        <v>-3.960000000000001</v>
      </c>
      <c r="V170">
        <f t="shared" si="80"/>
        <v>-6.960000000000001</v>
      </c>
      <c r="Y170">
        <f t="shared" si="83"/>
        <v>-9.96</v>
      </c>
      <c r="AB170">
        <f t="shared" si="84"/>
        <v>-14.46</v>
      </c>
      <c r="AE170">
        <f t="shared" si="85"/>
        <v>-18.96</v>
      </c>
    </row>
    <row r="171" spans="1:31" ht="12.75">
      <c r="A171">
        <v>37</v>
      </c>
      <c r="B171">
        <f t="shared" si="60"/>
        <v>0.74</v>
      </c>
      <c r="C171">
        <f t="shared" si="61"/>
        <v>22.57</v>
      </c>
      <c r="D171">
        <f t="shared" si="62"/>
        <v>16.43</v>
      </c>
      <c r="E171">
        <f t="shared" si="63"/>
        <v>-5.584506914706521</v>
      </c>
      <c r="F171">
        <f t="shared" si="64"/>
        <v>-0.11169013829413044</v>
      </c>
      <c r="G171">
        <f t="shared" si="65"/>
        <v>10.43</v>
      </c>
      <c r="H171">
        <f t="shared" si="66"/>
        <v>19.20089012645693</v>
      </c>
      <c r="I171">
        <f t="shared" si="67"/>
        <v>0.3840178025291386</v>
      </c>
      <c r="J171">
        <f t="shared" si="68"/>
        <v>7.43</v>
      </c>
      <c r="K171">
        <f t="shared" si="69"/>
        <v>37.553219332122595</v>
      </c>
      <c r="L171">
        <f t="shared" si="70"/>
        <v>0.7510643866424519</v>
      </c>
      <c r="M171">
        <f t="shared" si="71"/>
        <v>4.43</v>
      </c>
      <c r="N171">
        <f t="shared" si="72"/>
        <v>73.95716485168906</v>
      </c>
      <c r="O171">
        <f t="shared" si="73"/>
        <v>1.4791432970337812</v>
      </c>
      <c r="P171">
        <f t="shared" si="74"/>
        <v>-0.07000000000000028</v>
      </c>
      <c r="S171">
        <f t="shared" si="77"/>
        <v>-4.57</v>
      </c>
      <c r="V171">
        <f t="shared" si="80"/>
        <v>-7.57</v>
      </c>
      <c r="Y171">
        <f t="shared" si="83"/>
        <v>-10.57</v>
      </c>
      <c r="AB171">
        <f t="shared" si="84"/>
        <v>-15.07</v>
      </c>
      <c r="AE171">
        <f t="shared" si="85"/>
        <v>-19.57</v>
      </c>
    </row>
    <row r="172" spans="1:31" ht="12.75">
      <c r="A172">
        <v>38</v>
      </c>
      <c r="B172">
        <f t="shared" si="60"/>
        <v>0.76</v>
      </c>
      <c r="C172">
        <f t="shared" si="61"/>
        <v>23.18</v>
      </c>
      <c r="D172">
        <f t="shared" si="62"/>
        <v>15.82</v>
      </c>
      <c r="E172">
        <f t="shared" si="63"/>
        <v>-3.2722357119490995</v>
      </c>
      <c r="F172">
        <f t="shared" si="64"/>
        <v>-0.06544471423898199</v>
      </c>
      <c r="G172">
        <f t="shared" si="65"/>
        <v>9.82</v>
      </c>
      <c r="H172">
        <f t="shared" si="66"/>
        <v>22.910794662082424</v>
      </c>
      <c r="I172">
        <f t="shared" si="67"/>
        <v>0.45821589324164846</v>
      </c>
      <c r="J172">
        <f t="shared" si="68"/>
        <v>6.82</v>
      </c>
      <c r="K172">
        <f t="shared" si="69"/>
        <v>43.843981922521145</v>
      </c>
      <c r="L172">
        <f t="shared" si="70"/>
        <v>0.8768796384504229</v>
      </c>
      <c r="M172">
        <f t="shared" si="71"/>
        <v>3.8200000000000003</v>
      </c>
      <c r="N172">
        <f t="shared" si="72"/>
        <v>89.87578876687928</v>
      </c>
      <c r="O172">
        <f t="shared" si="73"/>
        <v>1.7975157753375857</v>
      </c>
      <c r="P172">
        <f t="shared" si="74"/>
        <v>-0.6799999999999997</v>
      </c>
      <c r="S172">
        <f t="shared" si="77"/>
        <v>-5.18</v>
      </c>
      <c r="V172">
        <f t="shared" si="80"/>
        <v>-8.18</v>
      </c>
      <c r="Y172">
        <f t="shared" si="83"/>
        <v>-11.18</v>
      </c>
      <c r="AB172">
        <f t="shared" si="84"/>
        <v>-15.68</v>
      </c>
      <c r="AE172">
        <f t="shared" si="85"/>
        <v>-20.18</v>
      </c>
    </row>
    <row r="173" spans="1:31" ht="12.75">
      <c r="A173">
        <v>39</v>
      </c>
      <c r="B173">
        <f t="shared" si="60"/>
        <v>0.78</v>
      </c>
      <c r="C173">
        <f t="shared" si="61"/>
        <v>23.79</v>
      </c>
      <c r="D173">
        <f t="shared" si="62"/>
        <v>15.21</v>
      </c>
      <c r="E173">
        <f t="shared" si="63"/>
        <v>-0.8580748787919618</v>
      </c>
      <c r="F173">
        <f t="shared" si="64"/>
        <v>-0.017161497575839235</v>
      </c>
      <c r="G173">
        <f t="shared" si="65"/>
        <v>9.21</v>
      </c>
      <c r="H173">
        <f t="shared" si="66"/>
        <v>27.05118418963007</v>
      </c>
      <c r="I173">
        <f t="shared" si="67"/>
        <v>0.5410236837926015</v>
      </c>
      <c r="J173">
        <f t="shared" si="68"/>
        <v>6.210000000000001</v>
      </c>
      <c r="K173">
        <f t="shared" si="69"/>
        <v>51.27520673104368</v>
      </c>
      <c r="L173">
        <f t="shared" si="70"/>
        <v>1.0255041346208738</v>
      </c>
      <c r="M173">
        <f t="shared" si="71"/>
        <v>3.210000000000001</v>
      </c>
      <c r="N173">
        <f t="shared" si="72"/>
        <v>111.62025020016347</v>
      </c>
      <c r="O173">
        <f t="shared" si="73"/>
        <v>2.2324050040032692</v>
      </c>
      <c r="P173">
        <f t="shared" si="74"/>
        <v>-1.2899999999999991</v>
      </c>
      <c r="S173">
        <f t="shared" si="77"/>
        <v>-5.789999999999999</v>
      </c>
      <c r="V173">
        <f t="shared" si="80"/>
        <v>-8.79</v>
      </c>
      <c r="Y173">
        <f t="shared" si="83"/>
        <v>-11.79</v>
      </c>
      <c r="AB173">
        <f t="shared" si="84"/>
        <v>-16.29</v>
      </c>
      <c r="AE173">
        <f t="shared" si="85"/>
        <v>-20.79</v>
      </c>
    </row>
    <row r="174" spans="1:31" ht="12.75">
      <c r="A174">
        <v>40</v>
      </c>
      <c r="B174">
        <f t="shared" si="60"/>
        <v>0.8</v>
      </c>
      <c r="C174">
        <f t="shared" si="61"/>
        <v>24.400000000000002</v>
      </c>
      <c r="D174">
        <f t="shared" si="62"/>
        <v>14.599999999999998</v>
      </c>
      <c r="E174">
        <f t="shared" si="63"/>
        <v>1.677019626604484</v>
      </c>
      <c r="F174">
        <f t="shared" si="64"/>
        <v>0.03354039253208968</v>
      </c>
      <c r="G174">
        <f t="shared" si="65"/>
        <v>8.599999999999998</v>
      </c>
      <c r="H174">
        <f t="shared" si="66"/>
        <v>31.709693621462964</v>
      </c>
      <c r="I174">
        <f t="shared" si="67"/>
        <v>0.6341938724292593</v>
      </c>
      <c r="J174">
        <f t="shared" si="68"/>
        <v>5.599999999999998</v>
      </c>
      <c r="K174">
        <f t="shared" si="69"/>
        <v>60.21060127660857</v>
      </c>
      <c r="L174">
        <f t="shared" si="70"/>
        <v>1.2042120255321715</v>
      </c>
      <c r="M174">
        <f t="shared" si="71"/>
        <v>2.599999999999998</v>
      </c>
      <c r="N174">
        <f t="shared" si="72"/>
        <v>143.26713905741912</v>
      </c>
      <c r="O174">
        <f t="shared" si="73"/>
        <v>2.8653427811483825</v>
      </c>
      <c r="P174">
        <f t="shared" si="74"/>
        <v>-1.9000000000000021</v>
      </c>
      <c r="S174">
        <f t="shared" si="77"/>
        <v>-6.400000000000002</v>
      </c>
      <c r="V174">
        <f t="shared" si="80"/>
        <v>-9.400000000000002</v>
      </c>
      <c r="Y174">
        <f t="shared" si="83"/>
        <v>-12.400000000000002</v>
      </c>
      <c r="AB174">
        <f t="shared" si="84"/>
        <v>-16.900000000000002</v>
      </c>
      <c r="AE174">
        <f t="shared" si="85"/>
        <v>-21.400000000000002</v>
      </c>
    </row>
    <row r="175" spans="1:31" ht="12.75">
      <c r="A175">
        <v>42</v>
      </c>
      <c r="B175">
        <f t="shared" si="60"/>
        <v>0.84</v>
      </c>
      <c r="C175">
        <f t="shared" si="61"/>
        <v>25.62</v>
      </c>
      <c r="D175">
        <f t="shared" si="62"/>
        <v>13.379999999999999</v>
      </c>
      <c r="E175">
        <f t="shared" si="63"/>
        <v>7.19626229753281</v>
      </c>
      <c r="F175">
        <f t="shared" si="64"/>
        <v>0.1439252459506562</v>
      </c>
      <c r="G175">
        <f t="shared" si="65"/>
        <v>7.379999999999999</v>
      </c>
      <c r="H175">
        <f t="shared" si="66"/>
        <v>43.07501577123793</v>
      </c>
      <c r="I175">
        <f t="shared" si="67"/>
        <v>0.8615003154247586</v>
      </c>
      <c r="J175">
        <f t="shared" si="68"/>
        <v>4.379999999999999</v>
      </c>
      <c r="K175">
        <f t="shared" si="69"/>
        <v>85.06000200811319</v>
      </c>
      <c r="L175">
        <f t="shared" si="70"/>
        <v>1.7012000401622638</v>
      </c>
      <c r="M175">
        <f t="shared" si="71"/>
        <v>1.379999999999999</v>
      </c>
      <c r="N175">
        <f t="shared" si="72"/>
        <v>288.6064540759716</v>
      </c>
      <c r="O175">
        <f t="shared" si="73"/>
        <v>5.772129081519433</v>
      </c>
      <c r="P175">
        <f t="shared" si="74"/>
        <v>-3.120000000000001</v>
      </c>
      <c r="S175">
        <f t="shared" si="77"/>
        <v>-7.620000000000001</v>
      </c>
      <c r="V175">
        <f t="shared" si="80"/>
        <v>-10.620000000000001</v>
      </c>
      <c r="Y175">
        <f t="shared" si="83"/>
        <v>-13.620000000000001</v>
      </c>
      <c r="AB175">
        <f t="shared" si="84"/>
        <v>-18.12</v>
      </c>
      <c r="AE175">
        <f t="shared" si="85"/>
        <v>-22.62</v>
      </c>
    </row>
    <row r="176" spans="1:31" ht="12.75">
      <c r="A176">
        <v>44</v>
      </c>
      <c r="B176">
        <f t="shared" si="60"/>
        <v>0.88</v>
      </c>
      <c r="C176">
        <f t="shared" si="61"/>
        <v>26.84</v>
      </c>
      <c r="D176">
        <f t="shared" si="62"/>
        <v>12.16</v>
      </c>
      <c r="E176">
        <f t="shared" si="63"/>
        <v>13.488929616509063</v>
      </c>
      <c r="F176">
        <f t="shared" si="64"/>
        <v>0.26977859233018125</v>
      </c>
      <c r="G176">
        <f t="shared" si="65"/>
        <v>6.16</v>
      </c>
      <c r="H176">
        <f t="shared" si="66"/>
        <v>58.48032338544827</v>
      </c>
      <c r="I176">
        <f t="shared" si="67"/>
        <v>1.1696064677089655</v>
      </c>
      <c r="J176">
        <f t="shared" si="68"/>
        <v>3.16</v>
      </c>
      <c r="K176">
        <f t="shared" si="69"/>
        <v>128.07916443671095</v>
      </c>
      <c r="L176">
        <f t="shared" si="70"/>
        <v>2.561583288734219</v>
      </c>
      <c r="M176">
        <f t="shared" si="71"/>
        <v>0.16000000000000014</v>
      </c>
      <c r="N176">
        <f t="shared" si="72"/>
        <v>2625.811004422143</v>
      </c>
      <c r="O176">
        <f t="shared" si="73"/>
        <v>52.516220088442864</v>
      </c>
      <c r="P176">
        <f t="shared" si="74"/>
        <v>-4.34</v>
      </c>
      <c r="S176">
        <f t="shared" si="77"/>
        <v>-8.84</v>
      </c>
      <c r="V176">
        <f t="shared" si="80"/>
        <v>-11.84</v>
      </c>
      <c r="Y176">
        <f t="shared" si="83"/>
        <v>-14.84</v>
      </c>
      <c r="AB176">
        <f t="shared" si="84"/>
        <v>-19.34</v>
      </c>
      <c r="AE176">
        <f t="shared" si="85"/>
        <v>-23.84</v>
      </c>
    </row>
    <row r="177" spans="1:31" ht="12.75">
      <c r="A177">
        <v>46</v>
      </c>
      <c r="B177">
        <f t="shared" si="60"/>
        <v>0.92</v>
      </c>
      <c r="C177">
        <f t="shared" si="61"/>
        <v>28.060000000000002</v>
      </c>
      <c r="D177">
        <f t="shared" si="62"/>
        <v>10.939999999999998</v>
      </c>
      <c r="E177">
        <f t="shared" si="63"/>
        <v>20.83189928996938</v>
      </c>
      <c r="F177">
        <f t="shared" si="64"/>
        <v>0.4166379857993876</v>
      </c>
      <c r="G177">
        <f t="shared" si="65"/>
        <v>4.939999999999998</v>
      </c>
      <c r="H177">
        <f t="shared" si="66"/>
        <v>80.84785089888554</v>
      </c>
      <c r="I177">
        <f t="shared" si="67"/>
        <v>1.6169570179777109</v>
      </c>
      <c r="J177">
        <f t="shared" si="68"/>
        <v>1.9399999999999977</v>
      </c>
      <c r="K177">
        <f t="shared" si="69"/>
        <v>223.30509944469944</v>
      </c>
      <c r="L177">
        <f t="shared" si="70"/>
        <v>4.466101988893989</v>
      </c>
      <c r="M177">
        <f t="shared" si="71"/>
        <v>-1.0600000000000023</v>
      </c>
      <c r="P177">
        <f t="shared" si="74"/>
        <v>-5.560000000000002</v>
      </c>
      <c r="S177">
        <f t="shared" si="77"/>
        <v>-10.060000000000002</v>
      </c>
      <c r="V177">
        <f t="shared" si="80"/>
        <v>-13.060000000000002</v>
      </c>
      <c r="Y177">
        <f t="shared" si="83"/>
        <v>-16.060000000000002</v>
      </c>
      <c r="AB177">
        <f t="shared" si="84"/>
        <v>-20.560000000000002</v>
      </c>
      <c r="AE177">
        <f t="shared" si="85"/>
        <v>-25.060000000000002</v>
      </c>
    </row>
    <row r="178" spans="1:31" ht="12.75">
      <c r="A178">
        <v>48</v>
      </c>
      <c r="B178">
        <f t="shared" si="60"/>
        <v>0.96</v>
      </c>
      <c r="C178">
        <f t="shared" si="61"/>
        <v>29.28</v>
      </c>
      <c r="D178">
        <f t="shared" si="62"/>
        <v>9.719999999999999</v>
      </c>
      <c r="E178">
        <f t="shared" si="63"/>
        <v>29.626917925381957</v>
      </c>
      <c r="F178">
        <f t="shared" si="64"/>
        <v>0.5925383585076391</v>
      </c>
      <c r="G178">
        <f t="shared" si="65"/>
        <v>3.719999999999999</v>
      </c>
      <c r="H178">
        <f t="shared" si="66"/>
        <v>116.92348600246457</v>
      </c>
      <c r="I178">
        <f t="shared" si="67"/>
        <v>2.3384697200492917</v>
      </c>
      <c r="J178">
        <f t="shared" si="68"/>
        <v>0.7199999999999989</v>
      </c>
      <c r="K178">
        <f t="shared" si="69"/>
        <v>635.4137257592315</v>
      </c>
      <c r="L178">
        <f t="shared" si="70"/>
        <v>12.70827451518463</v>
      </c>
      <c r="M178">
        <f t="shared" si="71"/>
        <v>-2.280000000000001</v>
      </c>
      <c r="P178">
        <f t="shared" si="74"/>
        <v>-6.780000000000001</v>
      </c>
      <c r="S178">
        <f t="shared" si="77"/>
        <v>-11.280000000000001</v>
      </c>
      <c r="V178">
        <f t="shared" si="80"/>
        <v>-14.280000000000001</v>
      </c>
      <c r="Y178">
        <f t="shared" si="83"/>
        <v>-17.28</v>
      </c>
      <c r="AB178">
        <f t="shared" si="84"/>
        <v>-21.78</v>
      </c>
      <c r="AE178">
        <f t="shared" si="85"/>
        <v>-26.28</v>
      </c>
    </row>
    <row r="179" spans="1:31" ht="12.75">
      <c r="A179">
        <v>49</v>
      </c>
      <c r="B179">
        <f t="shared" si="60"/>
        <v>0.98</v>
      </c>
      <c r="C179">
        <f t="shared" si="61"/>
        <v>29.89</v>
      </c>
      <c r="D179">
        <f t="shared" si="62"/>
        <v>9.11</v>
      </c>
      <c r="E179">
        <f t="shared" si="63"/>
        <v>34.75013151641309</v>
      </c>
      <c r="F179">
        <f t="shared" si="64"/>
        <v>0.6950026303282618</v>
      </c>
      <c r="G179">
        <f t="shared" si="65"/>
        <v>3.1099999999999994</v>
      </c>
      <c r="H179">
        <f t="shared" si="66"/>
        <v>145.10083574528545</v>
      </c>
      <c r="I179">
        <f t="shared" si="67"/>
        <v>2.902016714905709</v>
      </c>
      <c r="J179">
        <f t="shared" si="68"/>
        <v>0.10999999999999943</v>
      </c>
      <c r="K179">
        <f t="shared" si="69"/>
        <v>4253.589539285115</v>
      </c>
      <c r="L179">
        <f t="shared" si="70"/>
        <v>85.0717907857023</v>
      </c>
      <c r="M179">
        <f t="shared" si="71"/>
        <v>-2.8900000000000006</v>
      </c>
      <c r="P179">
        <f t="shared" si="74"/>
        <v>-7.390000000000001</v>
      </c>
      <c r="S179">
        <f t="shared" si="77"/>
        <v>-11.89</v>
      </c>
      <c r="V179">
        <f t="shared" si="80"/>
        <v>-14.89</v>
      </c>
      <c r="Y179">
        <f t="shared" si="83"/>
        <v>-17.89</v>
      </c>
      <c r="AB179">
        <f t="shared" si="84"/>
        <v>-22.39</v>
      </c>
      <c r="AE179">
        <f t="shared" si="85"/>
        <v>-26.89</v>
      </c>
    </row>
    <row r="180" spans="1:31" ht="12.75">
      <c r="A180">
        <v>49.18</v>
      </c>
      <c r="B180">
        <f t="shared" si="60"/>
        <v>0.9836</v>
      </c>
      <c r="C180">
        <f t="shared" si="61"/>
        <v>29.9998</v>
      </c>
      <c r="D180">
        <f t="shared" si="62"/>
        <v>9.0002</v>
      </c>
      <c r="E180">
        <f t="shared" si="63"/>
        <v>35.734621992051736</v>
      </c>
      <c r="F180">
        <f t="shared" si="64"/>
        <v>0.7146924398410347</v>
      </c>
      <c r="G180">
        <f t="shared" si="65"/>
        <v>3.0001999999999995</v>
      </c>
      <c r="H180">
        <f t="shared" si="66"/>
        <v>151.3526785783247</v>
      </c>
      <c r="I180">
        <f t="shared" si="67"/>
        <v>3.027053571566494</v>
      </c>
      <c r="J180">
        <f t="shared" si="68"/>
        <v>0.00019999999999953388</v>
      </c>
      <c r="K180">
        <f t="shared" si="69"/>
        <v>2348172.030040168</v>
      </c>
      <c r="L180">
        <f t="shared" si="70"/>
        <v>46963.44060080336</v>
      </c>
      <c r="M180">
        <f t="shared" si="71"/>
        <v>-2.9998000000000005</v>
      </c>
      <c r="P180">
        <f t="shared" si="74"/>
        <v>-7.4998000000000005</v>
      </c>
      <c r="S180">
        <f t="shared" si="77"/>
        <v>-11.9998</v>
      </c>
      <c r="V180">
        <f t="shared" si="80"/>
        <v>-14.9998</v>
      </c>
      <c r="Y180">
        <f t="shared" si="83"/>
        <v>-17.9998</v>
      </c>
      <c r="AB180">
        <f t="shared" si="84"/>
        <v>-22.4998</v>
      </c>
      <c r="AE180">
        <f t="shared" si="85"/>
        <v>-26.9998</v>
      </c>
    </row>
    <row r="181" spans="1:31" ht="12.75">
      <c r="A181">
        <v>50</v>
      </c>
      <c r="B181">
        <f t="shared" si="60"/>
        <v>1</v>
      </c>
      <c r="C181">
        <f t="shared" si="61"/>
        <v>30.5</v>
      </c>
      <c r="D181">
        <f t="shared" si="62"/>
        <v>8.5</v>
      </c>
      <c r="E181">
        <f t="shared" si="63"/>
        <v>40.494092102410725</v>
      </c>
      <c r="F181">
        <f t="shared" si="64"/>
        <v>0.8098818420482146</v>
      </c>
      <c r="G181">
        <f t="shared" si="65"/>
        <v>2.5</v>
      </c>
      <c r="H181">
        <f t="shared" si="66"/>
        <v>186.6050403616973</v>
      </c>
      <c r="I181">
        <f t="shared" si="67"/>
        <v>3.732100807233946</v>
      </c>
      <c r="J181">
        <f t="shared" si="68"/>
        <v>-0.5</v>
      </c>
      <c r="M181">
        <f t="shared" si="71"/>
        <v>-3.5</v>
      </c>
      <c r="P181">
        <f t="shared" si="74"/>
        <v>-8</v>
      </c>
      <c r="S181">
        <f t="shared" si="77"/>
        <v>-12.5</v>
      </c>
      <c r="V181">
        <f t="shared" si="80"/>
        <v>-15.5</v>
      </c>
      <c r="Y181">
        <f t="shared" si="83"/>
        <v>-18.5</v>
      </c>
      <c r="AB181">
        <f t="shared" si="84"/>
        <v>-23</v>
      </c>
      <c r="AE181">
        <f t="shared" si="85"/>
        <v>-27.5</v>
      </c>
    </row>
    <row r="182" spans="1:31" ht="12.75">
      <c r="A182">
        <v>52</v>
      </c>
      <c r="B182">
        <f t="shared" si="60"/>
        <v>1.04</v>
      </c>
      <c r="C182">
        <f t="shared" si="61"/>
        <v>31.720000000000002</v>
      </c>
      <c r="D182">
        <f t="shared" si="62"/>
        <v>7.279999999999998</v>
      </c>
      <c r="E182">
        <f t="shared" si="63"/>
        <v>54.457735899321534</v>
      </c>
      <c r="F182">
        <f t="shared" si="64"/>
        <v>1.0891547179864307</v>
      </c>
      <c r="G182">
        <f t="shared" si="65"/>
        <v>1.2799999999999976</v>
      </c>
      <c r="H182">
        <f t="shared" si="66"/>
        <v>385.6152772317914</v>
      </c>
      <c r="I182">
        <f t="shared" si="67"/>
        <v>7.712305544635829</v>
      </c>
      <c r="J182">
        <f t="shared" si="68"/>
        <v>-1.7200000000000024</v>
      </c>
      <c r="M182">
        <f t="shared" si="71"/>
        <v>-4.720000000000002</v>
      </c>
      <c r="P182">
        <f t="shared" si="74"/>
        <v>-9.220000000000002</v>
      </c>
      <c r="S182">
        <f t="shared" si="77"/>
        <v>-13.720000000000002</v>
      </c>
      <c r="V182">
        <f t="shared" si="80"/>
        <v>-16.720000000000002</v>
      </c>
      <c r="Y182">
        <f t="shared" si="83"/>
        <v>-19.720000000000002</v>
      </c>
      <c r="AB182">
        <f t="shared" si="84"/>
        <v>-24.220000000000002</v>
      </c>
      <c r="AE182">
        <f t="shared" si="85"/>
        <v>-28.720000000000002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dcterms:created xsi:type="dcterms:W3CDTF">2001-07-30T15:26:32Z</dcterms:created>
  <dcterms:modified xsi:type="dcterms:W3CDTF">2002-08-01T14:00:56Z</dcterms:modified>
  <cp:category/>
  <cp:version/>
  <cp:contentType/>
  <cp:contentStatus/>
</cp:coreProperties>
</file>